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1" i="1" l="1"/>
  <c r="Q120" i="1"/>
  <c r="P120" i="1"/>
  <c r="O120" i="1"/>
  <c r="N120" i="1"/>
  <c r="M120" i="1"/>
  <c r="L120" i="1"/>
  <c r="K120" i="1"/>
  <c r="J120" i="1"/>
  <c r="I120" i="1"/>
  <c r="H120" i="1"/>
  <c r="G120" i="1"/>
  <c r="F120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Q98" i="1"/>
  <c r="P98" i="1"/>
  <c r="O98" i="1"/>
  <c r="N98" i="1"/>
  <c r="M98" i="1"/>
  <c r="L98" i="1"/>
  <c r="K98" i="1"/>
  <c r="J98" i="1"/>
  <c r="I98" i="1"/>
  <c r="H98" i="1"/>
  <c r="G98" i="1"/>
  <c r="F98" i="1"/>
  <c r="Q94" i="1"/>
  <c r="Q121" i="1" s="1"/>
  <c r="P94" i="1"/>
  <c r="P121" i="1" s="1"/>
  <c r="O94" i="1"/>
  <c r="O121" i="1" s="1"/>
  <c r="N94" i="1"/>
  <c r="N121" i="1" s="1"/>
  <c r="M94" i="1"/>
  <c r="M121" i="1" s="1"/>
  <c r="L94" i="1"/>
  <c r="L121" i="1" s="1"/>
  <c r="K94" i="1"/>
  <c r="K121" i="1" s="1"/>
  <c r="J94" i="1"/>
  <c r="I94" i="1"/>
  <c r="H94" i="1"/>
  <c r="H121" i="1" s="1"/>
  <c r="G94" i="1"/>
  <c r="F94" i="1"/>
  <c r="F121" i="1" s="1"/>
  <c r="E80" i="1"/>
  <c r="Q79" i="1"/>
  <c r="P79" i="1"/>
  <c r="O79" i="1"/>
  <c r="N79" i="1"/>
  <c r="M79" i="1"/>
  <c r="L79" i="1"/>
  <c r="K79" i="1"/>
  <c r="J79" i="1"/>
  <c r="I79" i="1"/>
  <c r="H79" i="1"/>
  <c r="G79" i="1"/>
  <c r="F79" i="1"/>
  <c r="Q76" i="1"/>
  <c r="P76" i="1"/>
  <c r="O76" i="1"/>
  <c r="N76" i="1"/>
  <c r="M76" i="1"/>
  <c r="L76" i="1"/>
  <c r="K76" i="1"/>
  <c r="J76" i="1"/>
  <c r="I76" i="1"/>
  <c r="H76" i="1"/>
  <c r="G76" i="1"/>
  <c r="F76" i="1"/>
  <c r="Q68" i="1"/>
  <c r="P68" i="1"/>
  <c r="O68" i="1"/>
  <c r="N68" i="1"/>
  <c r="M68" i="1"/>
  <c r="L68" i="1"/>
  <c r="K68" i="1"/>
  <c r="J68" i="1"/>
  <c r="I68" i="1"/>
  <c r="H68" i="1"/>
  <c r="G68" i="1"/>
  <c r="F68" i="1"/>
  <c r="Q65" i="1"/>
  <c r="P65" i="1"/>
  <c r="O65" i="1"/>
  <c r="N65" i="1"/>
  <c r="M65" i="1"/>
  <c r="L65" i="1"/>
  <c r="K65" i="1"/>
  <c r="J65" i="1"/>
  <c r="I65" i="1"/>
  <c r="H65" i="1"/>
  <c r="G65" i="1"/>
  <c r="F65" i="1"/>
  <c r="Q57" i="1"/>
  <c r="P57" i="1"/>
  <c r="O57" i="1"/>
  <c r="N57" i="1"/>
  <c r="M57" i="1"/>
  <c r="L57" i="1"/>
  <c r="K57" i="1"/>
  <c r="J57" i="1"/>
  <c r="I57" i="1"/>
  <c r="H57" i="1"/>
  <c r="G57" i="1"/>
  <c r="F57" i="1"/>
  <c r="Q53" i="1"/>
  <c r="Q80" i="1" s="1"/>
  <c r="P53" i="1"/>
  <c r="P80" i="1" s="1"/>
  <c r="O53" i="1"/>
  <c r="O80" i="1" s="1"/>
  <c r="N53" i="1"/>
  <c r="N80" i="1" s="1"/>
  <c r="M53" i="1"/>
  <c r="M80" i="1" s="1"/>
  <c r="L53" i="1"/>
  <c r="L80" i="1" s="1"/>
  <c r="K53" i="1"/>
  <c r="J53" i="1"/>
  <c r="I53" i="1"/>
  <c r="I80" i="1" s="1"/>
  <c r="H53" i="1"/>
  <c r="H80" i="1" s="1"/>
  <c r="G53" i="1"/>
  <c r="G80" i="1" s="1"/>
  <c r="F53" i="1"/>
  <c r="F80" i="1" s="1"/>
  <c r="E39" i="1"/>
  <c r="Q38" i="1"/>
  <c r="P38" i="1"/>
  <c r="O38" i="1"/>
  <c r="N38" i="1"/>
  <c r="M38" i="1"/>
  <c r="L38" i="1"/>
  <c r="K38" i="1"/>
  <c r="J38" i="1"/>
  <c r="I38" i="1"/>
  <c r="H38" i="1"/>
  <c r="G38" i="1"/>
  <c r="F38" i="1"/>
  <c r="Q35" i="1"/>
  <c r="P35" i="1"/>
  <c r="O35" i="1"/>
  <c r="N35" i="1"/>
  <c r="M35" i="1"/>
  <c r="L35" i="1"/>
  <c r="K35" i="1"/>
  <c r="J35" i="1"/>
  <c r="I35" i="1"/>
  <c r="H35" i="1"/>
  <c r="G35" i="1"/>
  <c r="F35" i="1"/>
  <c r="Q27" i="1"/>
  <c r="P27" i="1"/>
  <c r="O27" i="1"/>
  <c r="N27" i="1"/>
  <c r="M27" i="1"/>
  <c r="L27" i="1"/>
  <c r="K27" i="1"/>
  <c r="J27" i="1"/>
  <c r="I27" i="1"/>
  <c r="H27" i="1"/>
  <c r="G27" i="1"/>
  <c r="F27" i="1"/>
  <c r="Q24" i="1"/>
  <c r="P24" i="1"/>
  <c r="O24" i="1"/>
  <c r="N24" i="1"/>
  <c r="M24" i="1"/>
  <c r="L24" i="1"/>
  <c r="K24" i="1"/>
  <c r="J24" i="1"/>
  <c r="I24" i="1"/>
  <c r="H24" i="1"/>
  <c r="G24" i="1"/>
  <c r="F24" i="1"/>
  <c r="Q16" i="1"/>
  <c r="P16" i="1"/>
  <c r="O16" i="1"/>
  <c r="N16" i="1"/>
  <c r="M16" i="1"/>
  <c r="L16" i="1"/>
  <c r="K16" i="1"/>
  <c r="J16" i="1"/>
  <c r="I16" i="1"/>
  <c r="H16" i="1"/>
  <c r="G16" i="1"/>
  <c r="F16" i="1"/>
  <c r="Q12" i="1"/>
  <c r="Q39" i="1" s="1"/>
  <c r="P12" i="1"/>
  <c r="P39" i="1" s="1"/>
  <c r="O12" i="1"/>
  <c r="O39" i="1" s="1"/>
  <c r="N12" i="1"/>
  <c r="N39" i="1" s="1"/>
  <c r="M12" i="1"/>
  <c r="M39" i="1" s="1"/>
  <c r="L12" i="1"/>
  <c r="L39" i="1" s="1"/>
  <c r="K12" i="1"/>
  <c r="J12" i="1"/>
  <c r="J39" i="1" s="1"/>
  <c r="I12" i="1"/>
  <c r="I39" i="1" s="1"/>
  <c r="H12" i="1"/>
  <c r="H39" i="1" s="1"/>
  <c r="G12" i="1"/>
  <c r="G39" i="1" s="1"/>
  <c r="F12" i="1"/>
  <c r="F39" i="1" s="1"/>
  <c r="G121" i="1" l="1"/>
  <c r="I121" i="1"/>
  <c r="J121" i="1"/>
  <c r="J80" i="1"/>
  <c r="K80" i="1"/>
  <c r="K39" i="1"/>
</calcChain>
</file>

<file path=xl/sharedStrings.xml><?xml version="1.0" encoding="utf-8"?>
<sst xmlns="http://schemas.openxmlformats.org/spreadsheetml/2006/main" count="181" uniqueCount="67">
  <si>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</si>
  <si>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</si>
  <si>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</si>
  <si>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</si>
  <si>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</si>
  <si>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</si>
  <si>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</si>
  <si>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</si>
  <si>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</si>
  <si>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</si>
  <si>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</si>
  <si>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</si>
  <si>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</si>
  <si>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</si>
  <si>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</si>
  <si>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</si>
  <si>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</si>
  <si>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</si>
  <si>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</si>
  <si>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72,5% жирности</t>
  </si>
  <si>
    <t>150/10/10</t>
  </si>
  <si>
    <t>Хлеб пшеничный 1 сорт</t>
  </si>
  <si>
    <t>Хлеб ржаной</t>
  </si>
  <si>
    <t>Всего в Завтрак</t>
  </si>
  <si>
    <t>2-й  Завтрак</t>
  </si>
  <si>
    <t>150/20</t>
  </si>
  <si>
    <t>Какао с молоком</t>
  </si>
  <si>
    <t>Всего во 2-й завтрак</t>
  </si>
  <si>
    <t xml:space="preserve">Обед </t>
  </si>
  <si>
    <t>Свекла тушеная</t>
  </si>
  <si>
    <t>Плов из птицы</t>
  </si>
  <si>
    <t>80/150</t>
  </si>
  <si>
    <t>Компот из сухофруктов</t>
  </si>
  <si>
    <t>Всего в обед</t>
  </si>
  <si>
    <t>Полдник</t>
  </si>
  <si>
    <t>200/1шт</t>
  </si>
  <si>
    <t>Всего  в полдник</t>
  </si>
  <si>
    <t xml:space="preserve">  Ужин</t>
  </si>
  <si>
    <t>Картофель отварной</t>
  </si>
  <si>
    <t xml:space="preserve">Сок фруктовый </t>
  </si>
  <si>
    <t>Всего в Ужин</t>
  </si>
  <si>
    <t>2 -й Ужин</t>
  </si>
  <si>
    <t>Кефир 2,5 % жирности</t>
  </si>
  <si>
    <t xml:space="preserve">   200/1шт</t>
  </si>
  <si>
    <t xml:space="preserve">Всего в 2-й Ужин </t>
  </si>
  <si>
    <t>Всего в 1 неделю среда</t>
  </si>
  <si>
    <t>200/10/10</t>
  </si>
  <si>
    <t>90/200</t>
  </si>
  <si>
    <t xml:space="preserve">Компот из смеси сухофруктов </t>
  </si>
  <si>
    <t>250/10/10</t>
  </si>
  <si>
    <t>200/80</t>
  </si>
  <si>
    <t>Всего в 2-й завтак</t>
  </si>
  <si>
    <t>100/300</t>
  </si>
  <si>
    <t>Всего  в полдик</t>
  </si>
  <si>
    <t>200/7</t>
  </si>
  <si>
    <t>Суп картофельный с макаронными изделиями</t>
  </si>
  <si>
    <t>Сырники из творога со сгущ.молоком</t>
  </si>
  <si>
    <t>Итого стоимость на 1 чел.</t>
  </si>
  <si>
    <t>Сыр Российский</t>
  </si>
  <si>
    <t>Кисель из яблок</t>
  </si>
  <si>
    <t>Тефтели 2 вариант</t>
  </si>
  <si>
    <t>Каша жидкая молочная манная</t>
  </si>
  <si>
    <t xml:space="preserve">Меню на 1 неделю среда 2026 дети 3-6 лет         Директор: Кислюк С,А.                  </t>
  </si>
  <si>
    <t xml:space="preserve">Меню на 1 неделю среда 2026 Учащиеся 7-11 лет      Директор: Кислюк С,А.     </t>
  </si>
  <si>
    <t>Апельсины калиброванные</t>
  </si>
  <si>
    <t xml:space="preserve">Меню на 1 неделю среда 2026  Учащиеся старше 12 лет         Директор: Кислюк С,А.        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</si>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</sst>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8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0" fontId="4" fillId="0" borderId="14" xfId="0" applyFont="1" applyBorder="1"/>
    <xf numFmtId="0" fontId="2" fillId="0" borderId="0" xfId="0" applyFont="1"/>
    <xf numFmtId="0" fontId="4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2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14" xfId="0" applyFont="1" applyBorder="1" applyAlignment="1">
      <alignment vertical="center"/>
    </xf>
    <xf numFmtId="0" fontId="2" fillId="2" borderId="1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0" borderId="0" xfId="0" applyFont="1" applyBorder="1"/>
    <xf numFmtId="0" fontId="4" fillId="2" borderId="14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tabSelected="1" topLeftCell="A88" zoomScale="110" zoomScaleNormal="110" workbookViewId="0">
      <selection activeCell="A111" sqref="A111:D111"/>
    </sheetView>
  </sheetViews>
  <sheetFormatPr defaultRowHeight="15" x14ac:dyDescent="0.25"/>
  <sheetData>
    <row r="1" spans="1:18" ht="15.75" x14ac:dyDescent="0.25">
      <c r="A1" s="79" t="s">
        <v>62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15.75" x14ac:dyDescent="0.25">
      <c r="A2" s="80" t="s">
        <v>0</v>
      </c>
      <c r="B2" s="82" t="s">
        <v>1</v>
      </c>
      <c r="C2" s="83"/>
      <c r="D2" s="80"/>
      <c r="E2" s="86" t="s">
        <v>2</v>
      </c>
      <c r="F2" s="88" t="s">
        <v>3</v>
      </c>
      <c r="G2" s="89"/>
      <c r="H2" s="90"/>
      <c r="I2" s="86" t="s">
        <v>4</v>
      </c>
      <c r="J2" s="88" t="s">
        <v>5</v>
      </c>
      <c r="K2" s="89"/>
      <c r="L2" s="89"/>
      <c r="M2" s="90"/>
      <c r="N2" s="88" t="s">
        <v>6</v>
      </c>
      <c r="O2" s="89"/>
      <c r="P2" s="89"/>
      <c r="Q2" s="90"/>
      <c r="R2" s="1"/>
    </row>
    <row r="3" spans="1:18" ht="15.75" x14ac:dyDescent="0.25">
      <c r="A3" s="81"/>
      <c r="B3" s="84"/>
      <c r="C3" s="85"/>
      <c r="D3" s="81"/>
      <c r="E3" s="87"/>
      <c r="F3" s="2" t="s">
        <v>7</v>
      </c>
      <c r="G3" s="2" t="s">
        <v>8</v>
      </c>
      <c r="H3" s="2" t="s">
        <v>9</v>
      </c>
      <c r="I3" s="87"/>
      <c r="J3" s="3" t="s">
        <v>10</v>
      </c>
      <c r="K3" s="3" t="s">
        <v>11</v>
      </c>
      <c r="L3" s="3" t="s">
        <v>12</v>
      </c>
      <c r="M3" s="4" t="s">
        <v>13</v>
      </c>
      <c r="N3" s="5" t="s">
        <v>14</v>
      </c>
      <c r="O3" s="3" t="s">
        <v>15</v>
      </c>
      <c r="P3" s="3" t="s">
        <v>16</v>
      </c>
      <c r="Q3" s="4" t="s">
        <v>17</v>
      </c>
      <c r="R3" s="6"/>
    </row>
    <row r="4" spans="1:18" x14ac:dyDescent="0.25">
      <c r="A4" s="7">
        <v>1</v>
      </c>
      <c r="B4" s="70">
        <v>2</v>
      </c>
      <c r="C4" s="71"/>
      <c r="D4" s="72"/>
      <c r="E4" s="8">
        <v>3</v>
      </c>
      <c r="F4" s="8">
        <v>4</v>
      </c>
      <c r="G4" s="8">
        <v>5</v>
      </c>
      <c r="H4" s="8">
        <v>6</v>
      </c>
      <c r="I4" s="9">
        <v>7</v>
      </c>
      <c r="J4" s="8">
        <v>8</v>
      </c>
      <c r="K4" s="8">
        <v>9</v>
      </c>
      <c r="L4" s="8">
        <v>10</v>
      </c>
      <c r="M4" s="10">
        <v>11</v>
      </c>
      <c r="N4" s="8">
        <v>12</v>
      </c>
      <c r="O4" s="8">
        <v>13</v>
      </c>
      <c r="P4" s="8">
        <v>14</v>
      </c>
      <c r="Q4" s="11">
        <v>15</v>
      </c>
      <c r="R4" s="6"/>
    </row>
    <row r="5" spans="1:18" ht="15.75" x14ac:dyDescent="0.25">
      <c r="A5" s="12"/>
      <c r="B5" s="52" t="s">
        <v>18</v>
      </c>
      <c r="C5" s="53"/>
      <c r="D5" s="54"/>
      <c r="E5" s="13"/>
      <c r="F5" s="13"/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6"/>
    </row>
    <row r="6" spans="1:18" ht="15.75" x14ac:dyDescent="0.25">
      <c r="A6" s="12">
        <v>14</v>
      </c>
      <c r="B6" s="15" t="s">
        <v>19</v>
      </c>
      <c r="C6" s="15"/>
      <c r="D6" s="15"/>
      <c r="E6" s="13">
        <v>5</v>
      </c>
      <c r="F6" s="14">
        <v>7.0000000000000007E-2</v>
      </c>
      <c r="G6" s="14">
        <v>6.86</v>
      </c>
      <c r="H6" s="14">
        <v>0.09</v>
      </c>
      <c r="I6" s="13">
        <v>62</v>
      </c>
      <c r="J6" s="14">
        <v>0</v>
      </c>
      <c r="K6" s="14">
        <v>0</v>
      </c>
      <c r="L6" s="14">
        <v>7.0000000000000007E-2</v>
      </c>
      <c r="M6" s="14">
        <v>0.1</v>
      </c>
      <c r="N6" s="14">
        <v>1.58</v>
      </c>
      <c r="O6" s="14">
        <v>2.2599999999999998</v>
      </c>
      <c r="P6" s="14">
        <v>0.03</v>
      </c>
      <c r="Q6" s="14">
        <v>0.01</v>
      </c>
      <c r="R6" s="16"/>
    </row>
    <row r="7" spans="1:18" ht="15.75" x14ac:dyDescent="0.25">
      <c r="A7" s="12">
        <v>15</v>
      </c>
      <c r="B7" s="73" t="s">
        <v>58</v>
      </c>
      <c r="C7" s="74"/>
      <c r="D7" s="75"/>
      <c r="E7" s="13">
        <v>10</v>
      </c>
      <c r="F7" s="14">
        <v>3.9</v>
      </c>
      <c r="G7" s="14">
        <v>3.98</v>
      </c>
      <c r="H7" s="14">
        <v>0</v>
      </c>
      <c r="I7" s="13">
        <v>51</v>
      </c>
      <c r="J7" s="14">
        <v>0</v>
      </c>
      <c r="K7" s="14">
        <v>0.02</v>
      </c>
      <c r="L7" s="14">
        <v>0.05</v>
      </c>
      <c r="M7" s="14">
        <v>0.02</v>
      </c>
      <c r="N7" s="14">
        <v>102</v>
      </c>
      <c r="O7" s="14">
        <v>60</v>
      </c>
      <c r="P7" s="14">
        <v>100</v>
      </c>
      <c r="Q7" s="14">
        <v>0.02</v>
      </c>
      <c r="R7" s="16"/>
    </row>
    <row r="8" spans="1:18" ht="33.75" customHeight="1" x14ac:dyDescent="0.25">
      <c r="A8" s="17">
        <v>181</v>
      </c>
      <c r="B8" s="58" t="s">
        <v>61</v>
      </c>
      <c r="C8" s="59"/>
      <c r="D8" s="60"/>
      <c r="E8" s="18" t="s">
        <v>20</v>
      </c>
      <c r="F8" s="19">
        <v>0.3</v>
      </c>
      <c r="G8" s="19">
        <v>4.2300000000000004</v>
      </c>
      <c r="H8" s="19">
        <v>14.97</v>
      </c>
      <c r="I8" s="18">
        <v>119</v>
      </c>
      <c r="J8" s="19">
        <v>0.01</v>
      </c>
      <c r="K8" s="19">
        <v>0.51</v>
      </c>
      <c r="L8" s="19">
        <v>0.15</v>
      </c>
      <c r="M8" s="19">
        <v>0.12</v>
      </c>
      <c r="N8" s="19">
        <v>102.11</v>
      </c>
      <c r="O8" s="19">
        <v>109.49</v>
      </c>
      <c r="P8" s="19">
        <v>2.2999999999999998</v>
      </c>
      <c r="Q8" s="19">
        <v>0.03</v>
      </c>
      <c r="R8" s="16"/>
    </row>
    <row r="9" spans="1:18" ht="15.75" x14ac:dyDescent="0.25">
      <c r="A9" s="12">
        <v>352</v>
      </c>
      <c r="B9" s="76" t="s">
        <v>59</v>
      </c>
      <c r="C9" s="77"/>
      <c r="D9" s="78"/>
      <c r="E9" s="13">
        <v>200</v>
      </c>
      <c r="F9" s="14">
        <v>0.1</v>
      </c>
      <c r="G9" s="14">
        <v>0</v>
      </c>
      <c r="H9" s="14">
        <v>17.7</v>
      </c>
      <c r="I9" s="13">
        <v>83</v>
      </c>
      <c r="J9" s="14">
        <v>0.01</v>
      </c>
      <c r="K9" s="14">
        <v>0.26</v>
      </c>
      <c r="L9" s="14">
        <v>0.01</v>
      </c>
      <c r="M9" s="14">
        <v>0.1</v>
      </c>
      <c r="N9" s="14">
        <v>40.06</v>
      </c>
      <c r="O9" s="14">
        <v>20.149999999999999</v>
      </c>
      <c r="P9" s="14">
        <v>0.4</v>
      </c>
      <c r="Q9" s="14">
        <v>0.9</v>
      </c>
      <c r="R9" s="20"/>
    </row>
    <row r="10" spans="1:18" ht="15.75" x14ac:dyDescent="0.25">
      <c r="A10" s="12"/>
      <c r="B10" s="15" t="s">
        <v>21</v>
      </c>
      <c r="C10" s="15"/>
      <c r="D10" s="15"/>
      <c r="E10" s="13">
        <v>30</v>
      </c>
      <c r="F10" s="14">
        <v>6.8</v>
      </c>
      <c r="G10" s="14">
        <v>1.28</v>
      </c>
      <c r="H10" s="14">
        <v>29.6</v>
      </c>
      <c r="I10" s="13">
        <v>158</v>
      </c>
      <c r="J10" s="14">
        <v>0.02</v>
      </c>
      <c r="K10" s="14">
        <v>0.4</v>
      </c>
      <c r="L10" s="14">
        <v>0.02</v>
      </c>
      <c r="M10" s="14">
        <v>0.48</v>
      </c>
      <c r="N10" s="14">
        <v>34.4</v>
      </c>
      <c r="O10" s="14">
        <v>71.2</v>
      </c>
      <c r="P10" s="14">
        <v>20</v>
      </c>
      <c r="Q10" s="14">
        <v>0.6</v>
      </c>
      <c r="R10" s="16"/>
    </row>
    <row r="11" spans="1:18" ht="15.75" x14ac:dyDescent="0.25">
      <c r="A11" s="12"/>
      <c r="B11" s="46" t="s">
        <v>22</v>
      </c>
      <c r="C11" s="47"/>
      <c r="D11" s="48"/>
      <c r="E11" s="13">
        <v>20</v>
      </c>
      <c r="F11" s="14">
        <v>2.13</v>
      </c>
      <c r="G11" s="14">
        <v>0.56000000000000005</v>
      </c>
      <c r="H11" s="14">
        <v>13.11</v>
      </c>
      <c r="I11" s="13">
        <v>66</v>
      </c>
      <c r="J11" s="14">
        <v>0.03</v>
      </c>
      <c r="K11" s="14">
        <v>0.06</v>
      </c>
      <c r="L11" s="14">
        <v>0</v>
      </c>
      <c r="M11" s="14">
        <v>0.66</v>
      </c>
      <c r="N11" s="14">
        <v>10.6</v>
      </c>
      <c r="O11" s="14">
        <v>47.4</v>
      </c>
      <c r="P11" s="14">
        <v>14.1</v>
      </c>
      <c r="Q11" s="14">
        <v>1.17</v>
      </c>
      <c r="R11" s="16"/>
    </row>
    <row r="12" spans="1:18" ht="15.75" x14ac:dyDescent="0.25">
      <c r="A12" s="12"/>
      <c r="B12" s="49" t="s">
        <v>23</v>
      </c>
      <c r="C12" s="50"/>
      <c r="D12" s="51"/>
      <c r="E12" s="21">
        <v>435</v>
      </c>
      <c r="F12" s="21">
        <f>SUM(F6:F11)</f>
        <v>13.299999999999997</v>
      </c>
      <c r="G12" s="21">
        <f t="shared" ref="G12:Q12" si="0">SUM(G6:G11)</f>
        <v>16.91</v>
      </c>
      <c r="H12" s="21">
        <f t="shared" si="0"/>
        <v>75.47</v>
      </c>
      <c r="I12" s="21">
        <f t="shared" si="0"/>
        <v>539</v>
      </c>
      <c r="J12" s="22">
        <f t="shared" si="0"/>
        <v>7.0000000000000007E-2</v>
      </c>
      <c r="K12" s="22">
        <f t="shared" si="0"/>
        <v>1.25</v>
      </c>
      <c r="L12" s="22">
        <f t="shared" si="0"/>
        <v>0.30000000000000004</v>
      </c>
      <c r="M12" s="22">
        <f t="shared" si="0"/>
        <v>1.48</v>
      </c>
      <c r="N12" s="22">
        <f t="shared" si="0"/>
        <v>290.75</v>
      </c>
      <c r="O12" s="22">
        <f t="shared" si="0"/>
        <v>310.5</v>
      </c>
      <c r="P12" s="22">
        <f t="shared" si="0"/>
        <v>136.83000000000001</v>
      </c>
      <c r="Q12" s="22">
        <f t="shared" si="0"/>
        <v>2.73</v>
      </c>
      <c r="R12" s="16"/>
    </row>
    <row r="13" spans="1:18" ht="15.75" x14ac:dyDescent="0.25">
      <c r="A13" s="12"/>
      <c r="B13" s="52" t="s">
        <v>24</v>
      </c>
      <c r="C13" s="53"/>
      <c r="D13" s="54"/>
      <c r="E13" s="13"/>
      <c r="F13" s="21"/>
      <c r="G13" s="21"/>
      <c r="H13" s="21"/>
      <c r="I13" s="21"/>
      <c r="J13" s="22"/>
      <c r="K13" s="22"/>
      <c r="L13" s="22"/>
      <c r="M13" s="22"/>
      <c r="N13" s="22"/>
      <c r="O13" s="22"/>
      <c r="P13" s="22"/>
      <c r="Q13" s="22"/>
      <c r="R13" s="16"/>
    </row>
    <row r="14" spans="1:18" ht="30" customHeight="1" x14ac:dyDescent="0.25">
      <c r="A14" s="17">
        <v>219</v>
      </c>
      <c r="B14" s="58" t="s">
        <v>56</v>
      </c>
      <c r="C14" s="59"/>
      <c r="D14" s="60"/>
      <c r="E14" s="23" t="s">
        <v>25</v>
      </c>
      <c r="F14" s="18">
        <v>17.3</v>
      </c>
      <c r="G14" s="18">
        <v>20.13</v>
      </c>
      <c r="H14" s="18">
        <v>23.45</v>
      </c>
      <c r="I14" s="18">
        <v>352</v>
      </c>
      <c r="J14" s="19">
        <v>0.05</v>
      </c>
      <c r="K14" s="19">
        <v>0.24</v>
      </c>
      <c r="L14" s="19">
        <v>7.0000000000000007E-2</v>
      </c>
      <c r="M14" s="19">
        <v>1.5</v>
      </c>
      <c r="N14" s="19">
        <v>164</v>
      </c>
      <c r="O14" s="19">
        <v>221.8</v>
      </c>
      <c r="P14" s="19">
        <v>4.22</v>
      </c>
      <c r="Q14" s="19">
        <v>0.03</v>
      </c>
      <c r="R14" s="16"/>
    </row>
    <row r="15" spans="1:18" ht="15.75" x14ac:dyDescent="0.25">
      <c r="A15" s="12">
        <v>382</v>
      </c>
      <c r="B15" s="46" t="s">
        <v>26</v>
      </c>
      <c r="C15" s="47"/>
      <c r="D15" s="48"/>
      <c r="E15" s="13">
        <v>200</v>
      </c>
      <c r="F15" s="13">
        <v>17.71</v>
      </c>
      <c r="G15" s="13">
        <v>17.16</v>
      </c>
      <c r="H15" s="13">
        <v>110</v>
      </c>
      <c r="I15" s="13">
        <v>450</v>
      </c>
      <c r="J15" s="14">
        <v>0.16</v>
      </c>
      <c r="K15" s="14">
        <v>0.6</v>
      </c>
      <c r="L15" s="14">
        <v>7.0000000000000007E-2</v>
      </c>
      <c r="M15" s="14">
        <v>0.6</v>
      </c>
      <c r="N15" s="14">
        <v>339.62</v>
      </c>
      <c r="O15" s="14">
        <v>300.20999999999998</v>
      </c>
      <c r="P15" s="14">
        <v>74.13</v>
      </c>
      <c r="Q15" s="14">
        <v>0.1</v>
      </c>
      <c r="R15" s="16"/>
    </row>
    <row r="16" spans="1:18" ht="15.75" x14ac:dyDescent="0.25">
      <c r="A16" s="12"/>
      <c r="B16" s="49" t="s">
        <v>27</v>
      </c>
      <c r="C16" s="50"/>
      <c r="D16" s="51"/>
      <c r="E16" s="21">
        <v>370</v>
      </c>
      <c r="F16" s="21">
        <f>SUM(F14:F15)</f>
        <v>35.010000000000005</v>
      </c>
      <c r="G16" s="21">
        <f t="shared" ref="G16:Q16" si="1">SUM(G14:G15)</f>
        <v>37.29</v>
      </c>
      <c r="H16" s="21">
        <f t="shared" si="1"/>
        <v>133.44999999999999</v>
      </c>
      <c r="I16" s="21">
        <f t="shared" si="1"/>
        <v>802</v>
      </c>
      <c r="J16" s="22">
        <f t="shared" si="1"/>
        <v>0.21000000000000002</v>
      </c>
      <c r="K16" s="22">
        <f t="shared" si="1"/>
        <v>0.84</v>
      </c>
      <c r="L16" s="22">
        <f t="shared" si="1"/>
        <v>0.14000000000000001</v>
      </c>
      <c r="M16" s="22">
        <f t="shared" si="1"/>
        <v>2.1</v>
      </c>
      <c r="N16" s="22">
        <f t="shared" si="1"/>
        <v>503.62</v>
      </c>
      <c r="O16" s="22">
        <f t="shared" si="1"/>
        <v>522.01</v>
      </c>
      <c r="P16" s="22">
        <f t="shared" si="1"/>
        <v>78.349999999999994</v>
      </c>
      <c r="Q16" s="22">
        <f t="shared" si="1"/>
        <v>0.13</v>
      </c>
      <c r="R16" s="16"/>
    </row>
    <row r="17" spans="1:18" ht="15.75" x14ac:dyDescent="0.25">
      <c r="A17" s="12"/>
      <c r="B17" s="52" t="s">
        <v>28</v>
      </c>
      <c r="C17" s="53"/>
      <c r="D17" s="54"/>
      <c r="E17" s="13"/>
      <c r="F17" s="14"/>
      <c r="G17" s="14"/>
      <c r="H17" s="14"/>
      <c r="I17" s="13"/>
      <c r="J17" s="14"/>
      <c r="K17" s="14"/>
      <c r="L17" s="14"/>
      <c r="M17" s="14"/>
      <c r="N17" s="14"/>
      <c r="O17" s="14"/>
      <c r="P17" s="14"/>
      <c r="Q17" s="14"/>
      <c r="R17" s="16"/>
    </row>
    <row r="18" spans="1:18" ht="15.75" x14ac:dyDescent="0.25">
      <c r="A18" s="24">
        <v>52</v>
      </c>
      <c r="B18" s="64" t="s">
        <v>29</v>
      </c>
      <c r="C18" s="65"/>
      <c r="D18" s="66"/>
      <c r="E18" s="25">
        <v>60</v>
      </c>
      <c r="F18" s="14">
        <v>0.48</v>
      </c>
      <c r="G18" s="14">
        <v>0</v>
      </c>
      <c r="H18" s="14">
        <v>3.48</v>
      </c>
      <c r="I18" s="13">
        <v>11</v>
      </c>
      <c r="J18" s="14">
        <v>0.04</v>
      </c>
      <c r="K18" s="14">
        <v>15</v>
      </c>
      <c r="L18" s="14">
        <v>0</v>
      </c>
      <c r="M18" s="14">
        <v>0.04</v>
      </c>
      <c r="N18" s="14">
        <v>8.4</v>
      </c>
      <c r="O18" s="14">
        <v>15.6</v>
      </c>
      <c r="P18" s="14">
        <v>12</v>
      </c>
      <c r="Q18" s="14">
        <v>0.5</v>
      </c>
      <c r="R18" s="16"/>
    </row>
    <row r="19" spans="1:18" ht="34.9" customHeight="1" x14ac:dyDescent="0.25">
      <c r="A19" s="26">
        <v>103</v>
      </c>
      <c r="B19" s="67" t="s">
        <v>55</v>
      </c>
      <c r="C19" s="68"/>
      <c r="D19" s="69"/>
      <c r="E19" s="18">
        <v>200</v>
      </c>
      <c r="F19" s="27">
        <v>2.66</v>
      </c>
      <c r="G19" s="27">
        <v>2.4300000000000002</v>
      </c>
      <c r="H19" s="27">
        <v>18.98</v>
      </c>
      <c r="I19" s="26">
        <v>108</v>
      </c>
      <c r="J19" s="27">
        <v>0.09</v>
      </c>
      <c r="K19" s="27">
        <v>6.6</v>
      </c>
      <c r="L19" s="27">
        <v>0.01</v>
      </c>
      <c r="M19" s="27">
        <v>0.67</v>
      </c>
      <c r="N19" s="27">
        <v>15.96</v>
      </c>
      <c r="O19" s="27">
        <v>55.92</v>
      </c>
      <c r="P19" s="27">
        <v>20.93</v>
      </c>
      <c r="Q19" s="27">
        <v>0.86</v>
      </c>
      <c r="R19" s="16"/>
    </row>
    <row r="20" spans="1:18" ht="15.75" x14ac:dyDescent="0.25">
      <c r="A20" s="12">
        <v>291</v>
      </c>
      <c r="B20" s="46" t="s">
        <v>30</v>
      </c>
      <c r="C20" s="47"/>
      <c r="D20" s="48"/>
      <c r="E20" s="25" t="s">
        <v>31</v>
      </c>
      <c r="F20" s="14">
        <v>22.18</v>
      </c>
      <c r="G20" s="14">
        <v>27.19</v>
      </c>
      <c r="H20" s="14">
        <v>34.200000000000003</v>
      </c>
      <c r="I20" s="13">
        <v>509</v>
      </c>
      <c r="J20" s="14">
        <v>0.09</v>
      </c>
      <c r="K20" s="14">
        <v>1.53</v>
      </c>
      <c r="L20" s="14">
        <v>0.01</v>
      </c>
      <c r="M20" s="14">
        <v>0.6</v>
      </c>
      <c r="N20" s="14">
        <v>28.87</v>
      </c>
      <c r="O20" s="14">
        <v>245</v>
      </c>
      <c r="P20" s="14">
        <v>44.42</v>
      </c>
      <c r="Q20" s="14">
        <v>1.1299999999999999</v>
      </c>
      <c r="R20" s="20"/>
    </row>
    <row r="21" spans="1:18" ht="15.75" x14ac:dyDescent="0.25">
      <c r="A21" s="12">
        <v>349</v>
      </c>
      <c r="B21" s="46" t="s">
        <v>32</v>
      </c>
      <c r="C21" s="47"/>
      <c r="D21" s="48"/>
      <c r="E21" s="13">
        <v>200</v>
      </c>
      <c r="F21" s="14">
        <v>0.08</v>
      </c>
      <c r="G21" s="14">
        <v>0</v>
      </c>
      <c r="H21" s="14">
        <v>21.82</v>
      </c>
      <c r="I21" s="13">
        <v>120</v>
      </c>
      <c r="J21" s="14">
        <v>0.01</v>
      </c>
      <c r="K21" s="14">
        <v>0.5</v>
      </c>
      <c r="L21" s="14">
        <v>0.02</v>
      </c>
      <c r="M21" s="14">
        <v>0.4</v>
      </c>
      <c r="N21" s="14">
        <v>500.02</v>
      </c>
      <c r="O21" s="14">
        <v>20.61</v>
      </c>
      <c r="P21" s="14">
        <v>30.02</v>
      </c>
      <c r="Q21" s="14">
        <v>10.86</v>
      </c>
      <c r="R21" s="16"/>
    </row>
    <row r="22" spans="1:18" ht="15.75" x14ac:dyDescent="0.25">
      <c r="A22" s="28"/>
      <c r="B22" s="46" t="s">
        <v>21</v>
      </c>
      <c r="C22" s="47"/>
      <c r="D22" s="48"/>
      <c r="E22" s="13">
        <v>30</v>
      </c>
      <c r="F22" s="14">
        <v>3.4</v>
      </c>
      <c r="G22" s="14">
        <v>0.64</v>
      </c>
      <c r="H22" s="14">
        <v>14.8</v>
      </c>
      <c r="I22" s="13">
        <v>79</v>
      </c>
      <c r="J22" s="14">
        <v>0.02</v>
      </c>
      <c r="K22" s="14">
        <v>0.2</v>
      </c>
      <c r="L22" s="14">
        <v>0.01</v>
      </c>
      <c r="M22" s="14">
        <v>0.67</v>
      </c>
      <c r="N22" s="14">
        <v>17.2</v>
      </c>
      <c r="O22" s="14">
        <v>50.6</v>
      </c>
      <c r="P22" s="14">
        <v>10</v>
      </c>
      <c r="Q22" s="14">
        <v>16</v>
      </c>
      <c r="R22" s="16"/>
    </row>
    <row r="23" spans="1:18" ht="15.75" x14ac:dyDescent="0.25">
      <c r="A23" s="12"/>
      <c r="B23" s="46" t="s">
        <v>22</v>
      </c>
      <c r="C23" s="47"/>
      <c r="D23" s="48"/>
      <c r="E23" s="13">
        <v>20</v>
      </c>
      <c r="F23" s="14">
        <v>5.13</v>
      </c>
      <c r="G23" s="14">
        <v>0.93</v>
      </c>
      <c r="H23" s="14">
        <v>24.93</v>
      </c>
      <c r="I23" s="13">
        <v>128</v>
      </c>
      <c r="J23" s="14">
        <v>0.02</v>
      </c>
      <c r="K23" s="14">
        <v>0.5</v>
      </c>
      <c r="L23" s="14">
        <v>0.02</v>
      </c>
      <c r="M23" s="14">
        <v>0.7</v>
      </c>
      <c r="N23" s="14">
        <v>22</v>
      </c>
      <c r="O23" s="14">
        <v>29.33</v>
      </c>
      <c r="P23" s="14">
        <v>7</v>
      </c>
      <c r="Q23" s="14">
        <v>0.02</v>
      </c>
      <c r="R23" s="16"/>
    </row>
    <row r="24" spans="1:18" ht="15.75" x14ac:dyDescent="0.25">
      <c r="A24" s="12"/>
      <c r="B24" s="55" t="s">
        <v>33</v>
      </c>
      <c r="C24" s="56"/>
      <c r="D24" s="57"/>
      <c r="E24" s="21">
        <v>740</v>
      </c>
      <c r="F24" s="21">
        <f>SUM(F18:F23)</f>
        <v>33.93</v>
      </c>
      <c r="G24" s="21">
        <f t="shared" ref="G24:Q24" si="2">SUM(G18:G23)</f>
        <v>31.19</v>
      </c>
      <c r="H24" s="21">
        <f t="shared" si="2"/>
        <v>118.21000000000001</v>
      </c>
      <c r="I24" s="21">
        <f t="shared" si="2"/>
        <v>955</v>
      </c>
      <c r="J24" s="21">
        <f t="shared" si="2"/>
        <v>0.27</v>
      </c>
      <c r="K24" s="21">
        <f t="shared" si="2"/>
        <v>24.330000000000002</v>
      </c>
      <c r="L24" s="21">
        <f t="shared" si="2"/>
        <v>7.0000000000000007E-2</v>
      </c>
      <c r="M24" s="21">
        <f t="shared" si="2"/>
        <v>3.08</v>
      </c>
      <c r="N24" s="21">
        <f t="shared" si="2"/>
        <v>592.45000000000005</v>
      </c>
      <c r="O24" s="21">
        <f t="shared" si="2"/>
        <v>417.06</v>
      </c>
      <c r="P24" s="21">
        <f t="shared" si="2"/>
        <v>124.36999999999999</v>
      </c>
      <c r="Q24" s="21">
        <f t="shared" si="2"/>
        <v>29.37</v>
      </c>
      <c r="R24" s="16"/>
    </row>
    <row r="25" spans="1:18" ht="15.75" x14ac:dyDescent="0.25">
      <c r="A25" s="12"/>
      <c r="B25" s="52" t="s">
        <v>34</v>
      </c>
      <c r="C25" s="53"/>
      <c r="D25" s="54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6"/>
    </row>
    <row r="26" spans="1:18" ht="15.75" x14ac:dyDescent="0.25">
      <c r="A26" s="12">
        <v>338</v>
      </c>
      <c r="B26" s="29" t="s">
        <v>64</v>
      </c>
      <c r="C26" s="15"/>
      <c r="D26" s="15"/>
      <c r="E26" s="13" t="s">
        <v>35</v>
      </c>
      <c r="F26" s="14">
        <v>3</v>
      </c>
      <c r="G26" s="14">
        <v>1</v>
      </c>
      <c r="H26" s="14">
        <v>42</v>
      </c>
      <c r="I26" s="13">
        <v>192</v>
      </c>
      <c r="J26" s="14">
        <v>0.08</v>
      </c>
      <c r="K26" s="14">
        <v>20</v>
      </c>
      <c r="L26" s="14">
        <v>0.05</v>
      </c>
      <c r="M26" s="14">
        <v>0.8</v>
      </c>
      <c r="N26" s="14">
        <v>15</v>
      </c>
      <c r="O26" s="14">
        <v>36</v>
      </c>
      <c r="P26" s="14">
        <v>64</v>
      </c>
      <c r="Q26" s="14">
        <v>1.2</v>
      </c>
      <c r="R26" s="16"/>
    </row>
    <row r="27" spans="1:18" ht="15.75" x14ac:dyDescent="0.25">
      <c r="A27" s="28"/>
      <c r="B27" s="55" t="s">
        <v>36</v>
      </c>
      <c r="C27" s="56"/>
      <c r="D27" s="57"/>
      <c r="E27" s="21">
        <v>100</v>
      </c>
      <c r="F27" s="22">
        <f>F26</f>
        <v>3</v>
      </c>
      <c r="G27" s="21">
        <f>G26</f>
        <v>1</v>
      </c>
      <c r="H27" s="21">
        <f>H26</f>
        <v>42</v>
      </c>
      <c r="I27" s="21">
        <f>I26</f>
        <v>192</v>
      </c>
      <c r="J27" s="21">
        <f t="shared" ref="J27:Q27" si="3">J26</f>
        <v>0.08</v>
      </c>
      <c r="K27" s="21">
        <f t="shared" si="3"/>
        <v>20</v>
      </c>
      <c r="L27" s="21">
        <f t="shared" si="3"/>
        <v>0.05</v>
      </c>
      <c r="M27" s="21">
        <f t="shared" si="3"/>
        <v>0.8</v>
      </c>
      <c r="N27" s="21">
        <f t="shared" si="3"/>
        <v>15</v>
      </c>
      <c r="O27" s="21">
        <f t="shared" si="3"/>
        <v>36</v>
      </c>
      <c r="P27" s="21">
        <f t="shared" si="3"/>
        <v>64</v>
      </c>
      <c r="Q27" s="21">
        <f t="shared" si="3"/>
        <v>1.2</v>
      </c>
      <c r="R27" s="16"/>
    </row>
    <row r="28" spans="1:18" ht="15.75" x14ac:dyDescent="0.25">
      <c r="A28" s="12"/>
      <c r="B28" s="43" t="s">
        <v>37</v>
      </c>
      <c r="C28" s="44"/>
      <c r="D28" s="45"/>
      <c r="E28" s="13"/>
      <c r="F28" s="14"/>
      <c r="G28" s="14"/>
      <c r="H28" s="14"/>
      <c r="I28" s="13"/>
      <c r="J28" s="14"/>
      <c r="K28" s="14"/>
      <c r="L28" s="14"/>
      <c r="M28" s="14"/>
      <c r="N28" s="14"/>
      <c r="O28" s="14"/>
      <c r="P28" s="14"/>
      <c r="Q28" s="14"/>
      <c r="R28" s="16"/>
    </row>
    <row r="29" spans="1:18" ht="15.75" x14ac:dyDescent="0.25">
      <c r="A29" s="12">
        <v>71</v>
      </c>
      <c r="B29" s="46" t="s">
        <v>66</v>
      </c>
      <c r="C29" s="47"/>
      <c r="D29" s="48"/>
      <c r="E29" s="25">
        <v>60</v>
      </c>
      <c r="F29" s="14">
        <v>0.48</v>
      </c>
      <c r="G29" s="14">
        <v>0</v>
      </c>
      <c r="H29" s="14">
        <v>3.48</v>
      </c>
      <c r="I29" s="13">
        <v>11</v>
      </c>
      <c r="J29" s="14">
        <v>0.04</v>
      </c>
      <c r="K29" s="14">
        <v>15</v>
      </c>
      <c r="L29" s="14">
        <v>0</v>
      </c>
      <c r="M29" s="14">
        <v>0.04</v>
      </c>
      <c r="N29" s="14">
        <v>8.4</v>
      </c>
      <c r="O29" s="14">
        <v>15.6</v>
      </c>
      <c r="P29" s="14">
        <v>12</v>
      </c>
      <c r="Q29" s="14">
        <v>0.5</v>
      </c>
      <c r="R29" s="20"/>
    </row>
    <row r="30" spans="1:18" ht="18" customHeight="1" x14ac:dyDescent="0.25">
      <c r="A30" s="17">
        <v>279</v>
      </c>
      <c r="B30" s="58" t="s">
        <v>60</v>
      </c>
      <c r="C30" s="59"/>
      <c r="D30" s="60"/>
      <c r="E30" s="18">
        <v>80</v>
      </c>
      <c r="F30" s="19">
        <v>19.64</v>
      </c>
      <c r="G30" s="19">
        <v>11.67</v>
      </c>
      <c r="H30" s="19">
        <v>114.34</v>
      </c>
      <c r="I30" s="18">
        <v>632</v>
      </c>
      <c r="J30" s="19">
        <v>0.16</v>
      </c>
      <c r="K30" s="19">
        <v>59</v>
      </c>
      <c r="L30" s="19">
        <v>0.02</v>
      </c>
      <c r="M30" s="19">
        <v>0.6</v>
      </c>
      <c r="N30" s="19">
        <v>29.24</v>
      </c>
      <c r="O30" s="19">
        <v>291.01</v>
      </c>
      <c r="P30" s="19">
        <v>78.92</v>
      </c>
      <c r="Q30" s="19">
        <v>3</v>
      </c>
      <c r="R30" s="16"/>
    </row>
    <row r="31" spans="1:18" ht="15.75" x14ac:dyDescent="0.25">
      <c r="A31" s="12">
        <v>310</v>
      </c>
      <c r="B31" s="15" t="s">
        <v>38</v>
      </c>
      <c r="C31" s="15"/>
      <c r="D31" s="15"/>
      <c r="E31" s="25">
        <v>130</v>
      </c>
      <c r="F31" s="14">
        <v>1.97</v>
      </c>
      <c r="G31" s="14">
        <v>3.79</v>
      </c>
      <c r="H31" s="14">
        <v>15.32</v>
      </c>
      <c r="I31" s="13">
        <v>103</v>
      </c>
      <c r="J31" s="14">
        <v>0.09</v>
      </c>
      <c r="K31" s="14">
        <v>8.24</v>
      </c>
      <c r="L31" s="14">
        <v>0.01</v>
      </c>
      <c r="M31" s="14">
        <v>0.15</v>
      </c>
      <c r="N31" s="14">
        <v>9.86</v>
      </c>
      <c r="O31" s="14">
        <v>53.1</v>
      </c>
      <c r="P31" s="14">
        <v>20.63</v>
      </c>
      <c r="Q31" s="14">
        <v>0.82</v>
      </c>
      <c r="R31" s="16"/>
    </row>
    <row r="32" spans="1:18" ht="15.75" x14ac:dyDescent="0.25">
      <c r="A32" s="12">
        <v>389</v>
      </c>
      <c r="B32" s="15" t="s">
        <v>39</v>
      </c>
      <c r="C32" s="15"/>
      <c r="D32" s="15"/>
      <c r="E32" s="13">
        <v>200</v>
      </c>
      <c r="F32" s="14">
        <v>0.75</v>
      </c>
      <c r="G32" s="14">
        <v>0.8</v>
      </c>
      <c r="H32" s="14">
        <v>20.57</v>
      </c>
      <c r="I32" s="13">
        <v>85</v>
      </c>
      <c r="J32" s="14">
        <v>0.01</v>
      </c>
      <c r="K32" s="14">
        <v>1.01</v>
      </c>
      <c r="L32" s="14">
        <v>0.01</v>
      </c>
      <c r="M32" s="14">
        <v>0.1</v>
      </c>
      <c r="N32" s="14">
        <v>11.12</v>
      </c>
      <c r="O32" s="14">
        <v>15.14</v>
      </c>
      <c r="P32" s="14">
        <v>1.44</v>
      </c>
      <c r="Q32" s="14">
        <v>0.2</v>
      </c>
      <c r="R32" s="16"/>
    </row>
    <row r="33" spans="1:18" ht="15.75" x14ac:dyDescent="0.25">
      <c r="A33" s="12"/>
      <c r="B33" s="30" t="s">
        <v>21</v>
      </c>
      <c r="C33" s="30"/>
      <c r="D33" s="30"/>
      <c r="E33" s="18">
        <v>30</v>
      </c>
      <c r="F33" s="19">
        <v>6.8</v>
      </c>
      <c r="G33" s="19">
        <v>1.28</v>
      </c>
      <c r="H33" s="19">
        <v>29.6</v>
      </c>
      <c r="I33" s="18">
        <v>158</v>
      </c>
      <c r="J33" s="19">
        <v>0.02</v>
      </c>
      <c r="K33" s="19">
        <v>0.4</v>
      </c>
      <c r="L33" s="19">
        <v>0.02</v>
      </c>
      <c r="M33" s="19">
        <v>0.48</v>
      </c>
      <c r="N33" s="19">
        <v>34.4</v>
      </c>
      <c r="O33" s="19">
        <v>71.2</v>
      </c>
      <c r="P33" s="19">
        <v>20</v>
      </c>
      <c r="Q33" s="14">
        <v>16</v>
      </c>
      <c r="R33" s="16"/>
    </row>
    <row r="34" spans="1:18" ht="15.75" x14ac:dyDescent="0.25">
      <c r="A34" s="12"/>
      <c r="B34" s="61" t="s">
        <v>22</v>
      </c>
      <c r="C34" s="62"/>
      <c r="D34" s="63"/>
      <c r="E34" s="13">
        <v>20</v>
      </c>
      <c r="F34" s="14">
        <v>3.08</v>
      </c>
      <c r="G34" s="14">
        <v>0.56000000000000005</v>
      </c>
      <c r="H34" s="14">
        <v>14.96</v>
      </c>
      <c r="I34" s="13">
        <v>77</v>
      </c>
      <c r="J34" s="14">
        <v>0.02</v>
      </c>
      <c r="K34" s="14">
        <v>0.2</v>
      </c>
      <c r="L34" s="14">
        <v>0.01</v>
      </c>
      <c r="M34" s="14">
        <v>0.42</v>
      </c>
      <c r="N34" s="14">
        <v>13.2</v>
      </c>
      <c r="O34" s="14">
        <v>27.6</v>
      </c>
      <c r="P34" s="14">
        <v>4</v>
      </c>
      <c r="Q34" s="14">
        <v>0.02</v>
      </c>
      <c r="R34" s="16"/>
    </row>
    <row r="35" spans="1:18" ht="15.75" x14ac:dyDescent="0.25">
      <c r="A35" s="12"/>
      <c r="B35" s="40" t="s">
        <v>40</v>
      </c>
      <c r="C35" s="41"/>
      <c r="D35" s="42"/>
      <c r="E35" s="21">
        <v>550</v>
      </c>
      <c r="F35" s="21">
        <f t="shared" ref="F35:Q35" si="4">SUM(F29:F34)</f>
        <v>32.72</v>
      </c>
      <c r="G35" s="21">
        <f t="shared" si="4"/>
        <v>18.100000000000001</v>
      </c>
      <c r="H35" s="21">
        <f t="shared" si="4"/>
        <v>198.27</v>
      </c>
      <c r="I35" s="21">
        <f t="shared" si="4"/>
        <v>1066</v>
      </c>
      <c r="J35" s="21">
        <f t="shared" si="4"/>
        <v>0.34000000000000008</v>
      </c>
      <c r="K35" s="21">
        <f t="shared" si="4"/>
        <v>83.850000000000009</v>
      </c>
      <c r="L35" s="21">
        <f t="shared" si="4"/>
        <v>6.9999999999999993E-2</v>
      </c>
      <c r="M35" s="21">
        <f t="shared" si="4"/>
        <v>1.79</v>
      </c>
      <c r="N35" s="21">
        <f t="shared" si="4"/>
        <v>106.22</v>
      </c>
      <c r="O35" s="21">
        <f t="shared" si="4"/>
        <v>473.65000000000003</v>
      </c>
      <c r="P35" s="21">
        <f t="shared" si="4"/>
        <v>136.99</v>
      </c>
      <c r="Q35" s="21">
        <f t="shared" si="4"/>
        <v>20.54</v>
      </c>
      <c r="R35" s="16"/>
    </row>
    <row r="36" spans="1:18" ht="15.75" x14ac:dyDescent="0.25">
      <c r="A36" s="12"/>
      <c r="B36" s="43" t="s">
        <v>41</v>
      </c>
      <c r="C36" s="44"/>
      <c r="D36" s="45"/>
      <c r="E36" s="13"/>
      <c r="F36" s="21"/>
      <c r="G36" s="21"/>
      <c r="H36" s="21"/>
      <c r="I36" s="31"/>
      <c r="J36" s="21"/>
      <c r="K36" s="21"/>
      <c r="L36" s="21"/>
      <c r="M36" s="21"/>
      <c r="N36" s="21"/>
      <c r="O36" s="21"/>
      <c r="P36" s="21"/>
      <c r="Q36" s="21"/>
      <c r="R36" s="16"/>
    </row>
    <row r="37" spans="1:18" ht="15.75" x14ac:dyDescent="0.25">
      <c r="A37" s="12">
        <v>386</v>
      </c>
      <c r="B37" s="46" t="s">
        <v>42</v>
      </c>
      <c r="C37" s="47"/>
      <c r="D37" s="48"/>
      <c r="E37" s="13" t="s">
        <v>43</v>
      </c>
      <c r="F37" s="13">
        <v>5.6</v>
      </c>
      <c r="G37" s="13">
        <v>6.4</v>
      </c>
      <c r="H37" s="13">
        <v>8.1999999999999993</v>
      </c>
      <c r="I37" s="13">
        <v>112.8</v>
      </c>
      <c r="J37" s="14">
        <v>0</v>
      </c>
      <c r="K37" s="13">
        <v>0.03</v>
      </c>
      <c r="L37" s="14">
        <v>0</v>
      </c>
      <c r="M37" s="13">
        <v>0.2</v>
      </c>
      <c r="N37" s="14">
        <v>124</v>
      </c>
      <c r="O37" s="13">
        <v>92.8</v>
      </c>
      <c r="P37" s="14">
        <v>14</v>
      </c>
      <c r="Q37" s="13">
        <v>0.01</v>
      </c>
      <c r="R37" s="20"/>
    </row>
    <row r="38" spans="1:18" ht="15.75" x14ac:dyDescent="0.25">
      <c r="A38" s="12"/>
      <c r="B38" s="49" t="s">
        <v>44</v>
      </c>
      <c r="C38" s="50"/>
      <c r="D38" s="51"/>
      <c r="E38" s="21">
        <v>200</v>
      </c>
      <c r="F38" s="21">
        <f>F37</f>
        <v>5.6</v>
      </c>
      <c r="G38" s="21">
        <f>G37</f>
        <v>6.4</v>
      </c>
      <c r="H38" s="21">
        <f>H37</f>
        <v>8.1999999999999993</v>
      </c>
      <c r="I38" s="21">
        <f>I37</f>
        <v>112.8</v>
      </c>
      <c r="J38" s="21">
        <f t="shared" ref="J38:Q38" si="5">J37</f>
        <v>0</v>
      </c>
      <c r="K38" s="21">
        <f t="shared" si="5"/>
        <v>0.03</v>
      </c>
      <c r="L38" s="21">
        <f t="shared" si="5"/>
        <v>0</v>
      </c>
      <c r="M38" s="21">
        <f t="shared" si="5"/>
        <v>0.2</v>
      </c>
      <c r="N38" s="21">
        <f t="shared" si="5"/>
        <v>124</v>
      </c>
      <c r="O38" s="21">
        <f t="shared" si="5"/>
        <v>92.8</v>
      </c>
      <c r="P38" s="21">
        <f t="shared" si="5"/>
        <v>14</v>
      </c>
      <c r="Q38" s="21">
        <f t="shared" si="5"/>
        <v>0.01</v>
      </c>
      <c r="R38" s="16"/>
    </row>
    <row r="39" spans="1:18" ht="15.75" x14ac:dyDescent="0.25">
      <c r="A39" s="12"/>
      <c r="B39" s="49" t="s">
        <v>45</v>
      </c>
      <c r="C39" s="50"/>
      <c r="D39" s="51"/>
      <c r="E39" s="21">
        <f t="shared" ref="E39:Q39" si="6">E12+E16+E24+E27+E35+E38</f>
        <v>2395</v>
      </c>
      <c r="F39" s="21">
        <f t="shared" si="6"/>
        <v>123.56</v>
      </c>
      <c r="G39" s="21">
        <f t="shared" si="6"/>
        <v>110.89000000000001</v>
      </c>
      <c r="H39" s="21">
        <f t="shared" si="6"/>
        <v>575.6</v>
      </c>
      <c r="I39" s="21">
        <f t="shared" si="6"/>
        <v>3666.8</v>
      </c>
      <c r="J39" s="21">
        <f t="shared" si="6"/>
        <v>0.97000000000000008</v>
      </c>
      <c r="K39" s="21">
        <f t="shared" si="6"/>
        <v>130.30000000000001</v>
      </c>
      <c r="L39" s="21">
        <f t="shared" si="6"/>
        <v>0.63</v>
      </c>
      <c r="M39" s="21">
        <f t="shared" si="6"/>
        <v>9.4499999999999993</v>
      </c>
      <c r="N39" s="21">
        <f t="shared" si="6"/>
        <v>1632.0400000000002</v>
      </c>
      <c r="O39" s="21">
        <f t="shared" si="6"/>
        <v>1852.02</v>
      </c>
      <c r="P39" s="21">
        <f t="shared" si="6"/>
        <v>554.54</v>
      </c>
      <c r="Q39" s="21">
        <f t="shared" si="6"/>
        <v>53.980000000000004</v>
      </c>
      <c r="R39" s="16"/>
    </row>
    <row r="40" spans="1:18" ht="15.75" x14ac:dyDescent="0.25">
      <c r="A40" s="37"/>
      <c r="B40" s="38" t="s">
        <v>57</v>
      </c>
      <c r="C40" s="38"/>
      <c r="D40" s="38"/>
      <c r="E40">
        <v>280.3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16"/>
    </row>
    <row r="41" spans="1:18" ht="15.75" x14ac:dyDescent="0.25">
      <c r="A41" s="32"/>
      <c r="B41" s="33"/>
      <c r="C41" s="33"/>
      <c r="D41" s="33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16"/>
    </row>
    <row r="42" spans="1:18" ht="15.75" x14ac:dyDescent="0.25">
      <c r="A42" s="79" t="s">
        <v>63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ht="15.75" x14ac:dyDescent="0.25">
      <c r="A43" s="80" t="s">
        <v>0</v>
      </c>
      <c r="B43" s="82" t="s">
        <v>1</v>
      </c>
      <c r="C43" s="83"/>
      <c r="D43" s="80"/>
      <c r="E43" s="86" t="s">
        <v>2</v>
      </c>
      <c r="F43" s="88" t="s">
        <v>3</v>
      </c>
      <c r="G43" s="89"/>
      <c r="H43" s="90"/>
      <c r="I43" s="86" t="s">
        <v>4</v>
      </c>
      <c r="J43" s="88" t="s">
        <v>5</v>
      </c>
      <c r="K43" s="89"/>
      <c r="L43" s="89"/>
      <c r="M43" s="90"/>
      <c r="N43" s="88" t="s">
        <v>6</v>
      </c>
      <c r="O43" s="89"/>
      <c r="P43" s="89"/>
      <c r="Q43" s="90"/>
      <c r="R43" s="1"/>
    </row>
    <row r="44" spans="1:18" ht="15.75" x14ac:dyDescent="0.25">
      <c r="A44" s="81"/>
      <c r="B44" s="84"/>
      <c r="C44" s="85"/>
      <c r="D44" s="81"/>
      <c r="E44" s="87"/>
      <c r="F44" s="2" t="s">
        <v>7</v>
      </c>
      <c r="G44" s="2" t="s">
        <v>8</v>
      </c>
      <c r="H44" s="2" t="s">
        <v>9</v>
      </c>
      <c r="I44" s="87"/>
      <c r="J44" s="3" t="s">
        <v>10</v>
      </c>
      <c r="K44" s="3" t="s">
        <v>11</v>
      </c>
      <c r="L44" s="3" t="s">
        <v>12</v>
      </c>
      <c r="M44" s="4" t="s">
        <v>13</v>
      </c>
      <c r="N44" s="5" t="s">
        <v>14</v>
      </c>
      <c r="O44" s="3" t="s">
        <v>15</v>
      </c>
      <c r="P44" s="3" t="s">
        <v>16</v>
      </c>
      <c r="Q44" s="4" t="s">
        <v>17</v>
      </c>
      <c r="R44" s="6"/>
    </row>
    <row r="45" spans="1:18" x14ac:dyDescent="0.25">
      <c r="A45" s="7">
        <v>1</v>
      </c>
      <c r="B45" s="70">
        <v>2</v>
      </c>
      <c r="C45" s="71"/>
      <c r="D45" s="72"/>
      <c r="E45" s="8">
        <v>3</v>
      </c>
      <c r="F45" s="8">
        <v>4</v>
      </c>
      <c r="G45" s="8">
        <v>5</v>
      </c>
      <c r="H45" s="8">
        <v>6</v>
      </c>
      <c r="I45" s="9">
        <v>7</v>
      </c>
      <c r="J45" s="8">
        <v>8</v>
      </c>
      <c r="K45" s="8">
        <v>9</v>
      </c>
      <c r="L45" s="8">
        <v>10</v>
      </c>
      <c r="M45" s="10">
        <v>11</v>
      </c>
      <c r="N45" s="8">
        <v>12</v>
      </c>
      <c r="O45" s="8">
        <v>13</v>
      </c>
      <c r="P45" s="8">
        <v>14</v>
      </c>
      <c r="Q45" s="11">
        <v>15</v>
      </c>
      <c r="R45" s="6"/>
    </row>
    <row r="46" spans="1:18" ht="15.75" x14ac:dyDescent="0.25">
      <c r="A46" s="12"/>
      <c r="B46" s="52" t="s">
        <v>18</v>
      </c>
      <c r="C46" s="53"/>
      <c r="D46" s="54"/>
      <c r="E46" s="13"/>
      <c r="F46" s="13"/>
      <c r="G46" s="13"/>
      <c r="H46" s="13"/>
      <c r="I46" s="13"/>
      <c r="J46" s="14"/>
      <c r="K46" s="14"/>
      <c r="L46" s="14"/>
      <c r="M46" s="14"/>
      <c r="N46" s="14"/>
      <c r="O46" s="14"/>
      <c r="P46" s="14"/>
      <c r="Q46" s="14"/>
      <c r="R46" s="6"/>
    </row>
    <row r="47" spans="1:18" ht="15.75" x14ac:dyDescent="0.25">
      <c r="A47" s="12">
        <v>14</v>
      </c>
      <c r="B47" s="15" t="s">
        <v>19</v>
      </c>
      <c r="C47" s="15"/>
      <c r="D47" s="15"/>
      <c r="E47" s="13">
        <v>10</v>
      </c>
      <c r="F47" s="14">
        <v>7.0000000000000007E-2</v>
      </c>
      <c r="G47" s="14">
        <v>6.86</v>
      </c>
      <c r="H47" s="14">
        <v>0.09</v>
      </c>
      <c r="I47" s="13">
        <v>62</v>
      </c>
      <c r="J47" s="14">
        <v>0</v>
      </c>
      <c r="K47" s="14">
        <v>0</v>
      </c>
      <c r="L47" s="14">
        <v>7.0000000000000007E-2</v>
      </c>
      <c r="M47" s="14">
        <v>0.1</v>
      </c>
      <c r="N47" s="14">
        <v>1.58</v>
      </c>
      <c r="O47" s="14">
        <v>2.2599999999999998</v>
      </c>
      <c r="P47" s="14">
        <v>0.03</v>
      </c>
      <c r="Q47" s="14">
        <v>0.01</v>
      </c>
      <c r="R47" s="16"/>
    </row>
    <row r="48" spans="1:18" ht="15.75" x14ac:dyDescent="0.25">
      <c r="A48" s="12">
        <v>15</v>
      </c>
      <c r="B48" s="73" t="s">
        <v>58</v>
      </c>
      <c r="C48" s="74"/>
      <c r="D48" s="75"/>
      <c r="E48" s="13">
        <v>15</v>
      </c>
      <c r="F48" s="14">
        <v>3.9</v>
      </c>
      <c r="G48" s="14">
        <v>3.98</v>
      </c>
      <c r="H48" s="14">
        <v>0</v>
      </c>
      <c r="I48" s="13">
        <v>51</v>
      </c>
      <c r="J48" s="14">
        <v>0</v>
      </c>
      <c r="K48" s="14">
        <v>0.02</v>
      </c>
      <c r="L48" s="14">
        <v>0.05</v>
      </c>
      <c r="M48" s="14">
        <v>0.02</v>
      </c>
      <c r="N48" s="14">
        <v>102</v>
      </c>
      <c r="O48" s="14">
        <v>60</v>
      </c>
      <c r="P48" s="14">
        <v>100</v>
      </c>
      <c r="Q48" s="14">
        <v>0.02</v>
      </c>
      <c r="R48" s="16"/>
    </row>
    <row r="49" spans="1:18" ht="30.75" customHeight="1" x14ac:dyDescent="0.25">
      <c r="A49" s="17">
        <v>181</v>
      </c>
      <c r="B49" s="58" t="s">
        <v>61</v>
      </c>
      <c r="C49" s="59"/>
      <c r="D49" s="60"/>
      <c r="E49" s="18" t="s">
        <v>46</v>
      </c>
      <c r="F49" s="19">
        <v>0.3</v>
      </c>
      <c r="G49" s="19">
        <v>4.2300000000000004</v>
      </c>
      <c r="H49" s="19">
        <v>14.97</v>
      </c>
      <c r="I49" s="18">
        <v>119</v>
      </c>
      <c r="J49" s="19">
        <v>0.01</v>
      </c>
      <c r="K49" s="19">
        <v>0.51</v>
      </c>
      <c r="L49" s="19">
        <v>0.15</v>
      </c>
      <c r="M49" s="19">
        <v>0.12</v>
      </c>
      <c r="N49" s="19">
        <v>102.11</v>
      </c>
      <c r="O49" s="19">
        <v>109.49</v>
      </c>
      <c r="P49" s="19">
        <v>2.2999999999999998</v>
      </c>
      <c r="Q49" s="19">
        <v>0.03</v>
      </c>
      <c r="R49" s="16"/>
    </row>
    <row r="50" spans="1:18" ht="15.75" x14ac:dyDescent="0.25">
      <c r="A50" s="12">
        <v>352</v>
      </c>
      <c r="B50" s="76" t="s">
        <v>59</v>
      </c>
      <c r="C50" s="77"/>
      <c r="D50" s="78"/>
      <c r="E50" s="13">
        <v>200</v>
      </c>
      <c r="F50" s="14">
        <v>0.1</v>
      </c>
      <c r="G50" s="14">
        <v>0</v>
      </c>
      <c r="H50" s="14">
        <v>17.7</v>
      </c>
      <c r="I50" s="13">
        <v>83</v>
      </c>
      <c r="J50" s="14">
        <v>0.01</v>
      </c>
      <c r="K50" s="14">
        <v>0.26</v>
      </c>
      <c r="L50" s="14">
        <v>0.01</v>
      </c>
      <c r="M50" s="14">
        <v>0.1</v>
      </c>
      <c r="N50" s="14">
        <v>40.06</v>
      </c>
      <c r="O50" s="14">
        <v>20.149999999999999</v>
      </c>
      <c r="P50" s="14">
        <v>0.4</v>
      </c>
      <c r="Q50" s="14">
        <v>0.9</v>
      </c>
      <c r="R50" s="20"/>
    </row>
    <row r="51" spans="1:18" ht="15.75" x14ac:dyDescent="0.25">
      <c r="A51" s="12"/>
      <c r="B51" s="15" t="s">
        <v>21</v>
      </c>
      <c r="C51" s="15"/>
      <c r="D51" s="15"/>
      <c r="E51" s="13">
        <v>50</v>
      </c>
      <c r="F51" s="14">
        <v>6.8</v>
      </c>
      <c r="G51" s="14">
        <v>1.28</v>
      </c>
      <c r="H51" s="14">
        <v>29.6</v>
      </c>
      <c r="I51" s="13">
        <v>158</v>
      </c>
      <c r="J51" s="14">
        <v>0.02</v>
      </c>
      <c r="K51" s="14">
        <v>0.4</v>
      </c>
      <c r="L51" s="14">
        <v>0.02</v>
      </c>
      <c r="M51" s="14">
        <v>0.48</v>
      </c>
      <c r="N51" s="14">
        <v>34.4</v>
      </c>
      <c r="O51" s="14">
        <v>71.2</v>
      </c>
      <c r="P51" s="14">
        <v>20</v>
      </c>
      <c r="Q51" s="14">
        <v>0.6</v>
      </c>
      <c r="R51" s="16"/>
    </row>
    <row r="52" spans="1:18" ht="15.75" x14ac:dyDescent="0.25">
      <c r="A52" s="12"/>
      <c r="B52" s="46" t="s">
        <v>22</v>
      </c>
      <c r="C52" s="47"/>
      <c r="D52" s="48"/>
      <c r="E52" s="13">
        <v>20</v>
      </c>
      <c r="F52" s="14">
        <v>2.13</v>
      </c>
      <c r="G52" s="14">
        <v>0.56000000000000005</v>
      </c>
      <c r="H52" s="14">
        <v>13.11</v>
      </c>
      <c r="I52" s="13">
        <v>66</v>
      </c>
      <c r="J52" s="14">
        <v>0.03</v>
      </c>
      <c r="K52" s="14">
        <v>0.06</v>
      </c>
      <c r="L52" s="14">
        <v>0</v>
      </c>
      <c r="M52" s="14">
        <v>0.66</v>
      </c>
      <c r="N52" s="14">
        <v>10.6</v>
      </c>
      <c r="O52" s="14">
        <v>47.4</v>
      </c>
      <c r="P52" s="14">
        <v>14.1</v>
      </c>
      <c r="Q52" s="14">
        <v>1.17</v>
      </c>
      <c r="R52" s="16"/>
    </row>
    <row r="53" spans="1:18" ht="15.75" x14ac:dyDescent="0.25">
      <c r="A53" s="12"/>
      <c r="B53" s="49" t="s">
        <v>23</v>
      </c>
      <c r="C53" s="50"/>
      <c r="D53" s="51"/>
      <c r="E53" s="21">
        <v>605</v>
      </c>
      <c r="F53" s="21">
        <f>SUM(F47:F52)</f>
        <v>13.299999999999997</v>
      </c>
      <c r="G53" s="21">
        <f t="shared" ref="G53:Q53" si="7">SUM(G47:G52)</f>
        <v>16.91</v>
      </c>
      <c r="H53" s="21">
        <f t="shared" si="7"/>
        <v>75.47</v>
      </c>
      <c r="I53" s="21">
        <f t="shared" si="7"/>
        <v>539</v>
      </c>
      <c r="J53" s="22">
        <f t="shared" si="7"/>
        <v>7.0000000000000007E-2</v>
      </c>
      <c r="K53" s="22">
        <f t="shared" si="7"/>
        <v>1.25</v>
      </c>
      <c r="L53" s="22">
        <f t="shared" si="7"/>
        <v>0.30000000000000004</v>
      </c>
      <c r="M53" s="22">
        <f t="shared" si="7"/>
        <v>1.48</v>
      </c>
      <c r="N53" s="22">
        <f t="shared" si="7"/>
        <v>290.75</v>
      </c>
      <c r="O53" s="22">
        <f t="shared" si="7"/>
        <v>310.5</v>
      </c>
      <c r="P53" s="22">
        <f t="shared" si="7"/>
        <v>136.83000000000001</v>
      </c>
      <c r="Q53" s="22">
        <f t="shared" si="7"/>
        <v>2.73</v>
      </c>
      <c r="R53" s="16"/>
    </row>
    <row r="54" spans="1:18" ht="15.75" x14ac:dyDescent="0.25">
      <c r="A54" s="12"/>
      <c r="B54" s="52" t="s">
        <v>24</v>
      </c>
      <c r="C54" s="53"/>
      <c r="D54" s="54"/>
      <c r="E54" s="13"/>
      <c r="F54" s="21"/>
      <c r="G54" s="21"/>
      <c r="H54" s="21"/>
      <c r="I54" s="21"/>
      <c r="J54" s="22"/>
      <c r="K54" s="22"/>
      <c r="L54" s="22"/>
      <c r="M54" s="22"/>
      <c r="N54" s="22"/>
      <c r="O54" s="22"/>
      <c r="P54" s="22"/>
      <c r="Q54" s="22"/>
      <c r="R54" s="16"/>
    </row>
    <row r="55" spans="1:18" ht="33" customHeight="1" x14ac:dyDescent="0.25">
      <c r="A55" s="17">
        <v>219</v>
      </c>
      <c r="B55" s="58" t="s">
        <v>56</v>
      </c>
      <c r="C55" s="59"/>
      <c r="D55" s="60"/>
      <c r="E55" s="23" t="s">
        <v>25</v>
      </c>
      <c r="F55" s="18">
        <v>17.3</v>
      </c>
      <c r="G55" s="18">
        <v>20.13</v>
      </c>
      <c r="H55" s="18">
        <v>23.45</v>
      </c>
      <c r="I55" s="18">
        <v>352</v>
      </c>
      <c r="J55" s="19">
        <v>0.05</v>
      </c>
      <c r="K55" s="19">
        <v>0.24</v>
      </c>
      <c r="L55" s="19">
        <v>7.0000000000000007E-2</v>
      </c>
      <c r="M55" s="19">
        <v>1.5</v>
      </c>
      <c r="N55" s="19">
        <v>164</v>
      </c>
      <c r="O55" s="19">
        <v>221.8</v>
      </c>
      <c r="P55" s="19">
        <v>4.22</v>
      </c>
      <c r="Q55" s="19">
        <v>0.03</v>
      </c>
      <c r="R55" s="16"/>
    </row>
    <row r="56" spans="1:18" ht="15.75" x14ac:dyDescent="0.25">
      <c r="A56" s="12">
        <v>382</v>
      </c>
      <c r="B56" s="46" t="s">
        <v>26</v>
      </c>
      <c r="C56" s="47"/>
      <c r="D56" s="48"/>
      <c r="E56" s="13">
        <v>200</v>
      </c>
      <c r="F56" s="13">
        <v>17.71</v>
      </c>
      <c r="G56" s="13">
        <v>17.16</v>
      </c>
      <c r="H56" s="13">
        <v>110</v>
      </c>
      <c r="I56" s="13">
        <v>450</v>
      </c>
      <c r="J56" s="14">
        <v>0.16</v>
      </c>
      <c r="K56" s="14">
        <v>0.6</v>
      </c>
      <c r="L56" s="14">
        <v>7.0000000000000007E-2</v>
      </c>
      <c r="M56" s="14">
        <v>0.6</v>
      </c>
      <c r="N56" s="14">
        <v>339.62</v>
      </c>
      <c r="O56" s="14">
        <v>300.20999999999998</v>
      </c>
      <c r="P56" s="14">
        <v>74.13</v>
      </c>
      <c r="Q56" s="14">
        <v>0.1</v>
      </c>
      <c r="R56" s="16"/>
    </row>
    <row r="57" spans="1:18" ht="15.75" x14ac:dyDescent="0.25">
      <c r="A57" s="12"/>
      <c r="B57" s="49" t="s">
        <v>27</v>
      </c>
      <c r="C57" s="50"/>
      <c r="D57" s="51"/>
      <c r="E57" s="21">
        <v>480</v>
      </c>
      <c r="F57" s="21">
        <f>SUM(F55:F56)</f>
        <v>35.010000000000005</v>
      </c>
      <c r="G57" s="21">
        <f t="shared" ref="G57:Q57" si="8">SUM(G55:G56)</f>
        <v>37.29</v>
      </c>
      <c r="H57" s="21">
        <f t="shared" si="8"/>
        <v>133.44999999999999</v>
      </c>
      <c r="I57" s="21">
        <f t="shared" si="8"/>
        <v>802</v>
      </c>
      <c r="J57" s="22">
        <f t="shared" si="8"/>
        <v>0.21000000000000002</v>
      </c>
      <c r="K57" s="22">
        <f t="shared" si="8"/>
        <v>0.84</v>
      </c>
      <c r="L57" s="22">
        <f t="shared" si="8"/>
        <v>0.14000000000000001</v>
      </c>
      <c r="M57" s="22">
        <f t="shared" si="8"/>
        <v>2.1</v>
      </c>
      <c r="N57" s="22">
        <f t="shared" si="8"/>
        <v>503.62</v>
      </c>
      <c r="O57" s="22">
        <f t="shared" si="8"/>
        <v>522.01</v>
      </c>
      <c r="P57" s="22">
        <f t="shared" si="8"/>
        <v>78.349999999999994</v>
      </c>
      <c r="Q57" s="22">
        <f t="shared" si="8"/>
        <v>0.13</v>
      </c>
      <c r="R57" s="16"/>
    </row>
    <row r="58" spans="1:18" ht="15.75" x14ac:dyDescent="0.25">
      <c r="A58" s="12"/>
      <c r="B58" s="52" t="s">
        <v>28</v>
      </c>
      <c r="C58" s="53"/>
      <c r="D58" s="54"/>
      <c r="E58" s="13"/>
      <c r="F58" s="14"/>
      <c r="G58" s="14"/>
      <c r="H58" s="14"/>
      <c r="I58" s="13"/>
      <c r="J58" s="14"/>
      <c r="K58" s="14"/>
      <c r="L58" s="14"/>
      <c r="M58" s="14"/>
      <c r="N58" s="14"/>
      <c r="O58" s="14"/>
      <c r="P58" s="14"/>
      <c r="Q58" s="14"/>
      <c r="R58" s="16"/>
    </row>
    <row r="59" spans="1:18" ht="15.75" x14ac:dyDescent="0.25">
      <c r="A59" s="24">
        <v>52</v>
      </c>
      <c r="B59" s="64" t="s">
        <v>29</v>
      </c>
      <c r="C59" s="65"/>
      <c r="D59" s="66"/>
      <c r="E59" s="13">
        <v>60</v>
      </c>
      <c r="F59" s="14">
        <v>0.48</v>
      </c>
      <c r="G59" s="14">
        <v>0</v>
      </c>
      <c r="H59" s="14">
        <v>3.48</v>
      </c>
      <c r="I59" s="13">
        <v>11</v>
      </c>
      <c r="J59" s="14">
        <v>0.04</v>
      </c>
      <c r="K59" s="14">
        <v>15</v>
      </c>
      <c r="L59" s="14">
        <v>0</v>
      </c>
      <c r="M59" s="14">
        <v>0.04</v>
      </c>
      <c r="N59" s="14">
        <v>8.4</v>
      </c>
      <c r="O59" s="14">
        <v>15.6</v>
      </c>
      <c r="P59" s="14">
        <v>12</v>
      </c>
      <c r="Q59" s="14">
        <v>0.5</v>
      </c>
      <c r="R59" s="16"/>
    </row>
    <row r="60" spans="1:18" ht="36" customHeight="1" x14ac:dyDescent="0.25">
      <c r="A60" s="26">
        <v>103</v>
      </c>
      <c r="B60" s="67" t="s">
        <v>55</v>
      </c>
      <c r="C60" s="68"/>
      <c r="D60" s="69"/>
      <c r="E60" s="18">
        <v>250</v>
      </c>
      <c r="F60" s="27">
        <v>2.66</v>
      </c>
      <c r="G60" s="27">
        <v>2.4300000000000002</v>
      </c>
      <c r="H60" s="27">
        <v>18.98</v>
      </c>
      <c r="I60" s="26">
        <v>108</v>
      </c>
      <c r="J60" s="27">
        <v>0.09</v>
      </c>
      <c r="K60" s="27">
        <v>6.6</v>
      </c>
      <c r="L60" s="27">
        <v>0.01</v>
      </c>
      <c r="M60" s="27">
        <v>0.67</v>
      </c>
      <c r="N60" s="27">
        <v>15.96</v>
      </c>
      <c r="O60" s="27">
        <v>55.92</v>
      </c>
      <c r="P60" s="27">
        <v>20.93</v>
      </c>
      <c r="Q60" s="27">
        <v>0.86</v>
      </c>
      <c r="R60" s="16"/>
    </row>
    <row r="61" spans="1:18" ht="15.75" x14ac:dyDescent="0.25">
      <c r="A61" s="12">
        <v>291</v>
      </c>
      <c r="B61" s="46" t="s">
        <v>30</v>
      </c>
      <c r="C61" s="47"/>
      <c r="D61" s="48"/>
      <c r="E61" s="25" t="s">
        <v>47</v>
      </c>
      <c r="F61" s="14">
        <v>22.18</v>
      </c>
      <c r="G61" s="14">
        <v>27.19</v>
      </c>
      <c r="H61" s="14">
        <v>34.200000000000003</v>
      </c>
      <c r="I61" s="13">
        <v>509</v>
      </c>
      <c r="J61" s="14">
        <v>0.09</v>
      </c>
      <c r="K61" s="14">
        <v>1.53</v>
      </c>
      <c r="L61" s="14">
        <v>0.01</v>
      </c>
      <c r="M61" s="14">
        <v>0.6</v>
      </c>
      <c r="N61" s="14">
        <v>28.87</v>
      </c>
      <c r="O61" s="14">
        <v>245</v>
      </c>
      <c r="P61" s="14">
        <v>44.42</v>
      </c>
      <c r="Q61" s="14">
        <v>1.1299999999999999</v>
      </c>
      <c r="R61" s="20"/>
    </row>
    <row r="62" spans="1:18" ht="15.75" x14ac:dyDescent="0.25">
      <c r="A62" s="12">
        <v>349</v>
      </c>
      <c r="B62" s="46" t="s">
        <v>48</v>
      </c>
      <c r="C62" s="47"/>
      <c r="D62" s="48"/>
      <c r="E62" s="13">
        <v>200</v>
      </c>
      <c r="F62" s="14">
        <v>0.08</v>
      </c>
      <c r="G62" s="14">
        <v>0</v>
      </c>
      <c r="H62" s="14">
        <v>21.82</v>
      </c>
      <c r="I62" s="13">
        <v>120</v>
      </c>
      <c r="J62" s="14">
        <v>0.01</v>
      </c>
      <c r="K62" s="14">
        <v>0.5</v>
      </c>
      <c r="L62" s="14">
        <v>0.02</v>
      </c>
      <c r="M62" s="14">
        <v>0.4</v>
      </c>
      <c r="N62" s="14">
        <v>500.02</v>
      </c>
      <c r="O62" s="14">
        <v>20.61</v>
      </c>
      <c r="P62" s="14">
        <v>30.02</v>
      </c>
      <c r="Q62" s="14">
        <v>10.86</v>
      </c>
      <c r="R62" s="16"/>
    </row>
    <row r="63" spans="1:18" ht="15.75" x14ac:dyDescent="0.25">
      <c r="A63" s="28"/>
      <c r="B63" s="46" t="s">
        <v>21</v>
      </c>
      <c r="C63" s="47"/>
      <c r="D63" s="48"/>
      <c r="E63" s="13">
        <v>60</v>
      </c>
      <c r="F63" s="14">
        <v>3.4</v>
      </c>
      <c r="G63" s="14">
        <v>0.64</v>
      </c>
      <c r="H63" s="14">
        <v>14.8</v>
      </c>
      <c r="I63" s="13">
        <v>79</v>
      </c>
      <c r="J63" s="14">
        <v>0.02</v>
      </c>
      <c r="K63" s="14">
        <v>0.2</v>
      </c>
      <c r="L63" s="14">
        <v>0.01</v>
      </c>
      <c r="M63" s="14">
        <v>0.67</v>
      </c>
      <c r="N63" s="14">
        <v>17.2</v>
      </c>
      <c r="O63" s="14">
        <v>50.6</v>
      </c>
      <c r="P63" s="14">
        <v>10</v>
      </c>
      <c r="Q63" s="14">
        <v>16</v>
      </c>
      <c r="R63" s="16"/>
    </row>
    <row r="64" spans="1:18" ht="15.75" x14ac:dyDescent="0.25">
      <c r="A64" s="12"/>
      <c r="B64" s="46" t="s">
        <v>22</v>
      </c>
      <c r="C64" s="47"/>
      <c r="D64" s="48"/>
      <c r="E64" s="13">
        <v>40</v>
      </c>
      <c r="F64" s="14">
        <v>5.13</v>
      </c>
      <c r="G64" s="14">
        <v>0.93</v>
      </c>
      <c r="H64" s="14">
        <v>24.93</v>
      </c>
      <c r="I64" s="13">
        <v>128</v>
      </c>
      <c r="J64" s="14">
        <v>0.02</v>
      </c>
      <c r="K64" s="14">
        <v>0.5</v>
      </c>
      <c r="L64" s="14">
        <v>0.02</v>
      </c>
      <c r="M64" s="14">
        <v>0.7</v>
      </c>
      <c r="N64" s="14">
        <v>22</v>
      </c>
      <c r="O64" s="14">
        <v>29.33</v>
      </c>
      <c r="P64" s="14">
        <v>7</v>
      </c>
      <c r="Q64" s="14">
        <v>0.02</v>
      </c>
      <c r="R64" s="16"/>
    </row>
    <row r="65" spans="1:18" ht="15.75" x14ac:dyDescent="0.25">
      <c r="A65" s="12"/>
      <c r="B65" s="55" t="s">
        <v>33</v>
      </c>
      <c r="C65" s="56"/>
      <c r="D65" s="57"/>
      <c r="E65" s="21">
        <v>1170</v>
      </c>
      <c r="F65" s="21">
        <f>SUM(F59:F64)</f>
        <v>33.93</v>
      </c>
      <c r="G65" s="21">
        <f t="shared" ref="G65:Q65" si="9">SUM(G59:G64)</f>
        <v>31.19</v>
      </c>
      <c r="H65" s="21">
        <f t="shared" si="9"/>
        <v>118.21000000000001</v>
      </c>
      <c r="I65" s="21">
        <f t="shared" si="9"/>
        <v>955</v>
      </c>
      <c r="J65" s="21">
        <f t="shared" si="9"/>
        <v>0.27</v>
      </c>
      <c r="K65" s="21">
        <f t="shared" si="9"/>
        <v>24.330000000000002</v>
      </c>
      <c r="L65" s="21">
        <f t="shared" si="9"/>
        <v>7.0000000000000007E-2</v>
      </c>
      <c r="M65" s="21">
        <f t="shared" si="9"/>
        <v>3.08</v>
      </c>
      <c r="N65" s="21">
        <f t="shared" si="9"/>
        <v>592.45000000000005</v>
      </c>
      <c r="O65" s="21">
        <f t="shared" si="9"/>
        <v>417.06</v>
      </c>
      <c r="P65" s="21">
        <f t="shared" si="9"/>
        <v>124.36999999999999</v>
      </c>
      <c r="Q65" s="21">
        <f t="shared" si="9"/>
        <v>29.37</v>
      </c>
      <c r="R65" s="16"/>
    </row>
    <row r="66" spans="1:18" ht="15.75" x14ac:dyDescent="0.25">
      <c r="A66" s="12"/>
      <c r="B66" s="52" t="s">
        <v>34</v>
      </c>
      <c r="C66" s="53"/>
      <c r="D66" s="54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6"/>
    </row>
    <row r="67" spans="1:18" ht="15.75" x14ac:dyDescent="0.25">
      <c r="A67" s="12">
        <v>338</v>
      </c>
      <c r="B67" s="29" t="s">
        <v>64</v>
      </c>
      <c r="C67" s="15"/>
      <c r="D67" s="15"/>
      <c r="E67" s="13" t="s">
        <v>35</v>
      </c>
      <c r="F67" s="14">
        <v>3</v>
      </c>
      <c r="G67" s="14">
        <v>1</v>
      </c>
      <c r="H67" s="14">
        <v>42</v>
      </c>
      <c r="I67" s="13">
        <v>192</v>
      </c>
      <c r="J67" s="14">
        <v>0.08</v>
      </c>
      <c r="K67" s="14">
        <v>20</v>
      </c>
      <c r="L67" s="14">
        <v>0.05</v>
      </c>
      <c r="M67" s="14">
        <v>0.8</v>
      </c>
      <c r="N67" s="14">
        <v>15</v>
      </c>
      <c r="O67" s="14">
        <v>36</v>
      </c>
      <c r="P67" s="14">
        <v>64</v>
      </c>
      <c r="Q67" s="14">
        <v>1.2</v>
      </c>
      <c r="R67" s="16"/>
    </row>
    <row r="68" spans="1:18" ht="15.75" x14ac:dyDescent="0.25">
      <c r="A68" s="28"/>
      <c r="B68" s="55" t="s">
        <v>36</v>
      </c>
      <c r="C68" s="56"/>
      <c r="D68" s="57"/>
      <c r="E68" s="21">
        <v>200</v>
      </c>
      <c r="F68" s="22">
        <f>F67</f>
        <v>3</v>
      </c>
      <c r="G68" s="21">
        <f>G67</f>
        <v>1</v>
      </c>
      <c r="H68" s="21">
        <f>H67</f>
        <v>42</v>
      </c>
      <c r="I68" s="21">
        <f>I67</f>
        <v>192</v>
      </c>
      <c r="J68" s="21">
        <f t="shared" ref="J68:Q68" si="10">J67</f>
        <v>0.08</v>
      </c>
      <c r="K68" s="21">
        <f t="shared" si="10"/>
        <v>20</v>
      </c>
      <c r="L68" s="21">
        <f t="shared" si="10"/>
        <v>0.05</v>
      </c>
      <c r="M68" s="21">
        <f t="shared" si="10"/>
        <v>0.8</v>
      </c>
      <c r="N68" s="21">
        <f t="shared" si="10"/>
        <v>15</v>
      </c>
      <c r="O68" s="21">
        <f t="shared" si="10"/>
        <v>36</v>
      </c>
      <c r="P68" s="21">
        <f t="shared" si="10"/>
        <v>64</v>
      </c>
      <c r="Q68" s="21">
        <f t="shared" si="10"/>
        <v>1.2</v>
      </c>
      <c r="R68" s="16"/>
    </row>
    <row r="69" spans="1:18" ht="15.75" x14ac:dyDescent="0.25">
      <c r="A69" s="12"/>
      <c r="B69" s="43" t="s">
        <v>37</v>
      </c>
      <c r="C69" s="44"/>
      <c r="D69" s="45"/>
      <c r="E69" s="13"/>
      <c r="F69" s="14"/>
      <c r="G69" s="14"/>
      <c r="H69" s="14"/>
      <c r="I69" s="13"/>
      <c r="J69" s="14"/>
      <c r="K69" s="14"/>
      <c r="L69" s="14"/>
      <c r="M69" s="14"/>
      <c r="N69" s="14"/>
      <c r="O69" s="14"/>
      <c r="P69" s="14"/>
      <c r="Q69" s="14"/>
      <c r="R69" s="16"/>
    </row>
    <row r="70" spans="1:18" ht="15.75" x14ac:dyDescent="0.25">
      <c r="A70" s="12">
        <v>71</v>
      </c>
      <c r="B70" s="46" t="s">
        <v>66</v>
      </c>
      <c r="C70" s="47"/>
      <c r="D70" s="48"/>
      <c r="E70" s="25">
        <v>100</v>
      </c>
      <c r="F70" s="14">
        <v>0.48</v>
      </c>
      <c r="G70" s="14">
        <v>0</v>
      </c>
      <c r="H70" s="14">
        <v>3.48</v>
      </c>
      <c r="I70" s="13">
        <v>11</v>
      </c>
      <c r="J70" s="14">
        <v>0.04</v>
      </c>
      <c r="K70" s="14">
        <v>15</v>
      </c>
      <c r="L70" s="14">
        <v>0</v>
      </c>
      <c r="M70" s="14">
        <v>0.04</v>
      </c>
      <c r="N70" s="14">
        <v>8.4</v>
      </c>
      <c r="O70" s="14">
        <v>15.6</v>
      </c>
      <c r="P70" s="14">
        <v>12</v>
      </c>
      <c r="Q70" s="14">
        <v>0.5</v>
      </c>
      <c r="R70" s="20"/>
    </row>
    <row r="71" spans="1:18" ht="16.5" customHeight="1" x14ac:dyDescent="0.25">
      <c r="A71" s="17">
        <v>279</v>
      </c>
      <c r="B71" s="58" t="s">
        <v>60</v>
      </c>
      <c r="C71" s="59"/>
      <c r="D71" s="60"/>
      <c r="E71" s="18">
        <v>90</v>
      </c>
      <c r="F71" s="19">
        <v>19.64</v>
      </c>
      <c r="G71" s="19">
        <v>11.67</v>
      </c>
      <c r="H71" s="19">
        <v>114.34</v>
      </c>
      <c r="I71" s="18">
        <v>632</v>
      </c>
      <c r="J71" s="19">
        <v>0.16</v>
      </c>
      <c r="K71" s="19">
        <v>59</v>
      </c>
      <c r="L71" s="19">
        <v>0.02</v>
      </c>
      <c r="M71" s="19">
        <v>0.6</v>
      </c>
      <c r="N71" s="19">
        <v>29.24</v>
      </c>
      <c r="O71" s="19">
        <v>291.01</v>
      </c>
      <c r="P71" s="19">
        <v>78.92</v>
      </c>
      <c r="Q71" s="19">
        <v>3</v>
      </c>
      <c r="R71" s="16"/>
    </row>
    <row r="72" spans="1:18" ht="15.75" x14ac:dyDescent="0.25">
      <c r="A72" s="12">
        <v>310</v>
      </c>
      <c r="B72" s="15" t="s">
        <v>38</v>
      </c>
      <c r="C72" s="15"/>
      <c r="D72" s="15"/>
      <c r="E72" s="25">
        <v>150</v>
      </c>
      <c r="F72" s="14">
        <v>1.97</v>
      </c>
      <c r="G72" s="14">
        <v>3.79</v>
      </c>
      <c r="H72" s="14">
        <v>15.32</v>
      </c>
      <c r="I72" s="13">
        <v>103</v>
      </c>
      <c r="J72" s="14">
        <v>0.09</v>
      </c>
      <c r="K72" s="14">
        <v>8.24</v>
      </c>
      <c r="L72" s="14">
        <v>0.01</v>
      </c>
      <c r="M72" s="14">
        <v>0.15</v>
      </c>
      <c r="N72" s="14">
        <v>9.86</v>
      </c>
      <c r="O72" s="14">
        <v>53.1</v>
      </c>
      <c r="P72" s="14">
        <v>20.63</v>
      </c>
      <c r="Q72" s="14">
        <v>0.82</v>
      </c>
      <c r="R72" s="16"/>
    </row>
    <row r="73" spans="1:18" ht="15.75" x14ac:dyDescent="0.25">
      <c r="A73" s="12">
        <v>389</v>
      </c>
      <c r="B73" s="73" t="s">
        <v>39</v>
      </c>
      <c r="C73" s="74"/>
      <c r="D73" s="75"/>
      <c r="E73" s="13">
        <v>200</v>
      </c>
      <c r="F73" s="14">
        <v>0.75</v>
      </c>
      <c r="G73" s="14">
        <v>0.8</v>
      </c>
      <c r="H73" s="14">
        <v>20.57</v>
      </c>
      <c r="I73" s="13">
        <v>85</v>
      </c>
      <c r="J73" s="14">
        <v>0.01</v>
      </c>
      <c r="K73" s="14">
        <v>1.01</v>
      </c>
      <c r="L73" s="14">
        <v>0.01</v>
      </c>
      <c r="M73" s="14">
        <v>0.1</v>
      </c>
      <c r="N73" s="14">
        <v>11.12</v>
      </c>
      <c r="O73" s="14">
        <v>15.14</v>
      </c>
      <c r="P73" s="14">
        <v>1.44</v>
      </c>
      <c r="Q73" s="14">
        <v>0.2</v>
      </c>
      <c r="R73" s="16"/>
    </row>
    <row r="74" spans="1:18" ht="15.75" x14ac:dyDescent="0.25">
      <c r="A74" s="12"/>
      <c r="B74" s="30" t="s">
        <v>21</v>
      </c>
      <c r="C74" s="30"/>
      <c r="D74" s="30"/>
      <c r="E74" s="18">
        <v>40</v>
      </c>
      <c r="F74" s="19">
        <v>6.8</v>
      </c>
      <c r="G74" s="19">
        <v>1.28</v>
      </c>
      <c r="H74" s="19">
        <v>29.6</v>
      </c>
      <c r="I74" s="18">
        <v>158</v>
      </c>
      <c r="J74" s="19">
        <v>0.02</v>
      </c>
      <c r="K74" s="19">
        <v>0.4</v>
      </c>
      <c r="L74" s="19">
        <v>0.02</v>
      </c>
      <c r="M74" s="19">
        <v>0.48</v>
      </c>
      <c r="N74" s="19">
        <v>34.4</v>
      </c>
      <c r="O74" s="19">
        <v>71.2</v>
      </c>
      <c r="P74" s="19">
        <v>20</v>
      </c>
      <c r="Q74" s="14">
        <v>16</v>
      </c>
      <c r="R74" s="16"/>
    </row>
    <row r="75" spans="1:18" ht="15.75" x14ac:dyDescent="0.25">
      <c r="A75" s="12"/>
      <c r="B75" s="61" t="s">
        <v>22</v>
      </c>
      <c r="C75" s="62"/>
      <c r="D75" s="63"/>
      <c r="E75" s="13">
        <v>20</v>
      </c>
      <c r="F75" s="14">
        <v>3.08</v>
      </c>
      <c r="G75" s="14">
        <v>0.56000000000000005</v>
      </c>
      <c r="H75" s="14">
        <v>14.96</v>
      </c>
      <c r="I75" s="13">
        <v>77</v>
      </c>
      <c r="J75" s="14">
        <v>0.02</v>
      </c>
      <c r="K75" s="14">
        <v>0.2</v>
      </c>
      <c r="L75" s="14">
        <v>0.01</v>
      </c>
      <c r="M75" s="14">
        <v>0.42</v>
      </c>
      <c r="N75" s="14">
        <v>13.2</v>
      </c>
      <c r="O75" s="14">
        <v>27.6</v>
      </c>
      <c r="P75" s="14">
        <v>4</v>
      </c>
      <c r="Q75" s="14">
        <v>0.02</v>
      </c>
      <c r="R75" s="16"/>
    </row>
    <row r="76" spans="1:18" ht="15.75" x14ac:dyDescent="0.25">
      <c r="A76" s="12"/>
      <c r="B76" s="40" t="s">
        <v>40</v>
      </c>
      <c r="C76" s="41"/>
      <c r="D76" s="42"/>
      <c r="E76" s="21">
        <v>737</v>
      </c>
      <c r="F76" s="21">
        <f t="shared" ref="F76:Q76" si="11">SUM(F70:F75)</f>
        <v>32.72</v>
      </c>
      <c r="G76" s="21">
        <f t="shared" si="11"/>
        <v>18.100000000000001</v>
      </c>
      <c r="H76" s="21">
        <f t="shared" si="11"/>
        <v>198.27</v>
      </c>
      <c r="I76" s="21">
        <f t="shared" si="11"/>
        <v>1066</v>
      </c>
      <c r="J76" s="21">
        <f t="shared" si="11"/>
        <v>0.34000000000000008</v>
      </c>
      <c r="K76" s="21">
        <f t="shared" si="11"/>
        <v>83.850000000000009</v>
      </c>
      <c r="L76" s="21">
        <f t="shared" si="11"/>
        <v>6.9999999999999993E-2</v>
      </c>
      <c r="M76" s="21">
        <f t="shared" si="11"/>
        <v>1.79</v>
      </c>
      <c r="N76" s="21">
        <f t="shared" si="11"/>
        <v>106.22</v>
      </c>
      <c r="O76" s="21">
        <f t="shared" si="11"/>
        <v>473.65000000000003</v>
      </c>
      <c r="P76" s="21">
        <f t="shared" si="11"/>
        <v>136.99</v>
      </c>
      <c r="Q76" s="21">
        <f t="shared" si="11"/>
        <v>20.54</v>
      </c>
      <c r="R76" s="16"/>
    </row>
    <row r="77" spans="1:18" ht="15.75" x14ac:dyDescent="0.25">
      <c r="A77" s="12"/>
      <c r="B77" s="43" t="s">
        <v>41</v>
      </c>
      <c r="C77" s="44"/>
      <c r="D77" s="45"/>
      <c r="E77" s="13"/>
      <c r="F77" s="21"/>
      <c r="G77" s="21"/>
      <c r="H77" s="21"/>
      <c r="I77" s="31"/>
      <c r="J77" s="21"/>
      <c r="K77" s="21"/>
      <c r="L77" s="21"/>
      <c r="M77" s="21"/>
      <c r="N77" s="21"/>
      <c r="O77" s="21"/>
      <c r="P77" s="21"/>
      <c r="Q77" s="21"/>
      <c r="R77" s="16"/>
    </row>
    <row r="78" spans="1:18" ht="15.75" x14ac:dyDescent="0.25">
      <c r="A78" s="12">
        <v>386</v>
      </c>
      <c r="B78" s="46" t="s">
        <v>42</v>
      </c>
      <c r="C78" s="47"/>
      <c r="D78" s="48"/>
      <c r="E78" s="13" t="s">
        <v>43</v>
      </c>
      <c r="F78" s="13">
        <v>5.6</v>
      </c>
      <c r="G78" s="13">
        <v>6.4</v>
      </c>
      <c r="H78" s="13">
        <v>8.1999999999999993</v>
      </c>
      <c r="I78" s="13">
        <v>112.8</v>
      </c>
      <c r="J78" s="14">
        <v>0</v>
      </c>
      <c r="K78" s="13">
        <v>0.03</v>
      </c>
      <c r="L78" s="14">
        <v>0</v>
      </c>
      <c r="M78" s="13">
        <v>0.2</v>
      </c>
      <c r="N78" s="14">
        <v>124</v>
      </c>
      <c r="O78" s="13">
        <v>92.8</v>
      </c>
      <c r="P78" s="14">
        <v>14</v>
      </c>
      <c r="Q78" s="13">
        <v>0.01</v>
      </c>
      <c r="R78" s="20"/>
    </row>
    <row r="79" spans="1:18" ht="15.75" x14ac:dyDescent="0.25">
      <c r="A79" s="12"/>
      <c r="B79" s="49" t="s">
        <v>44</v>
      </c>
      <c r="C79" s="50"/>
      <c r="D79" s="51"/>
      <c r="E79" s="21">
        <v>200</v>
      </c>
      <c r="F79" s="21">
        <f>F78</f>
        <v>5.6</v>
      </c>
      <c r="G79" s="21">
        <f>G78</f>
        <v>6.4</v>
      </c>
      <c r="H79" s="21">
        <f>H78</f>
        <v>8.1999999999999993</v>
      </c>
      <c r="I79" s="21">
        <f>I78</f>
        <v>112.8</v>
      </c>
      <c r="J79" s="21">
        <f t="shared" ref="J79:Q79" si="12">J78</f>
        <v>0</v>
      </c>
      <c r="K79" s="21">
        <f t="shared" si="12"/>
        <v>0.03</v>
      </c>
      <c r="L79" s="21">
        <f t="shared" si="12"/>
        <v>0</v>
      </c>
      <c r="M79" s="21">
        <f t="shared" si="12"/>
        <v>0.2</v>
      </c>
      <c r="N79" s="21">
        <f t="shared" si="12"/>
        <v>124</v>
      </c>
      <c r="O79" s="21">
        <f t="shared" si="12"/>
        <v>92.8</v>
      </c>
      <c r="P79" s="21">
        <f t="shared" si="12"/>
        <v>14</v>
      </c>
      <c r="Q79" s="21">
        <f t="shared" si="12"/>
        <v>0.01</v>
      </c>
      <c r="R79" s="16"/>
    </row>
    <row r="80" spans="1:18" ht="15.75" x14ac:dyDescent="0.25">
      <c r="A80" s="12"/>
      <c r="B80" s="49" t="s">
        <v>45</v>
      </c>
      <c r="C80" s="50"/>
      <c r="D80" s="51"/>
      <c r="E80" s="21">
        <f t="shared" ref="E80:Q80" si="13">E53+E57+E65+E68+E76+E79</f>
        <v>3392</v>
      </c>
      <c r="F80" s="21">
        <f t="shared" si="13"/>
        <v>123.56</v>
      </c>
      <c r="G80" s="21">
        <f t="shared" si="13"/>
        <v>110.89000000000001</v>
      </c>
      <c r="H80" s="21">
        <f t="shared" si="13"/>
        <v>575.6</v>
      </c>
      <c r="I80" s="21">
        <f t="shared" si="13"/>
        <v>3666.8</v>
      </c>
      <c r="J80" s="21">
        <f t="shared" si="13"/>
        <v>0.97000000000000008</v>
      </c>
      <c r="K80" s="21">
        <f t="shared" si="13"/>
        <v>130.30000000000001</v>
      </c>
      <c r="L80" s="21">
        <f t="shared" si="13"/>
        <v>0.63</v>
      </c>
      <c r="M80" s="21">
        <f t="shared" si="13"/>
        <v>9.4499999999999993</v>
      </c>
      <c r="N80" s="21">
        <f t="shared" si="13"/>
        <v>1632.0400000000002</v>
      </c>
      <c r="O80" s="21">
        <f t="shared" si="13"/>
        <v>1852.02</v>
      </c>
      <c r="P80" s="21">
        <f t="shared" si="13"/>
        <v>554.54</v>
      </c>
      <c r="Q80" s="21">
        <f t="shared" si="13"/>
        <v>53.980000000000004</v>
      </c>
      <c r="R80" s="16"/>
    </row>
    <row r="81" spans="1:18" x14ac:dyDescent="0.25">
      <c r="B81" t="s">
        <v>57</v>
      </c>
      <c r="E81">
        <v>284.16000000000003</v>
      </c>
    </row>
    <row r="82" spans="1:18" ht="15.75" x14ac:dyDescent="0.25">
      <c r="A82" s="32"/>
      <c r="B82" s="33"/>
      <c r="C82" s="35"/>
      <c r="D82" s="33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16"/>
    </row>
    <row r="83" spans="1:18" ht="15.75" x14ac:dyDescent="0.25">
      <c r="A83" s="79" t="s">
        <v>65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</row>
    <row r="84" spans="1:18" ht="15.75" x14ac:dyDescent="0.25">
      <c r="A84" s="80" t="s">
        <v>0</v>
      </c>
      <c r="B84" s="82" t="s">
        <v>1</v>
      </c>
      <c r="C84" s="83"/>
      <c r="D84" s="80"/>
      <c r="E84" s="86" t="s">
        <v>2</v>
      </c>
      <c r="F84" s="88" t="s">
        <v>3</v>
      </c>
      <c r="G84" s="89"/>
      <c r="H84" s="90"/>
      <c r="I84" s="86" t="s">
        <v>4</v>
      </c>
      <c r="J84" s="88" t="s">
        <v>5</v>
      </c>
      <c r="K84" s="89"/>
      <c r="L84" s="89"/>
      <c r="M84" s="90"/>
      <c r="N84" s="88" t="s">
        <v>6</v>
      </c>
      <c r="O84" s="89"/>
      <c r="P84" s="89"/>
      <c r="Q84" s="90"/>
      <c r="R84" s="1"/>
    </row>
    <row r="85" spans="1:18" ht="15.75" x14ac:dyDescent="0.25">
      <c r="A85" s="81"/>
      <c r="B85" s="84"/>
      <c r="C85" s="85"/>
      <c r="D85" s="81"/>
      <c r="E85" s="87"/>
      <c r="F85" s="2" t="s">
        <v>7</v>
      </c>
      <c r="G85" s="2" t="s">
        <v>8</v>
      </c>
      <c r="H85" s="2" t="s">
        <v>9</v>
      </c>
      <c r="I85" s="87"/>
      <c r="J85" s="3" t="s">
        <v>10</v>
      </c>
      <c r="K85" s="3" t="s">
        <v>11</v>
      </c>
      <c r="L85" s="3" t="s">
        <v>12</v>
      </c>
      <c r="M85" s="4" t="s">
        <v>13</v>
      </c>
      <c r="N85" s="5" t="s">
        <v>14</v>
      </c>
      <c r="O85" s="3" t="s">
        <v>15</v>
      </c>
      <c r="P85" s="3" t="s">
        <v>16</v>
      </c>
      <c r="Q85" s="4" t="s">
        <v>17</v>
      </c>
      <c r="R85" s="6"/>
    </row>
    <row r="86" spans="1:18" x14ac:dyDescent="0.25">
      <c r="A86" s="7">
        <v>1</v>
      </c>
      <c r="B86" s="70">
        <v>2</v>
      </c>
      <c r="C86" s="71"/>
      <c r="D86" s="72"/>
      <c r="E86" s="8">
        <v>3</v>
      </c>
      <c r="F86" s="8">
        <v>4</v>
      </c>
      <c r="G86" s="8">
        <v>5</v>
      </c>
      <c r="H86" s="8">
        <v>6</v>
      </c>
      <c r="I86" s="9">
        <v>7</v>
      </c>
      <c r="J86" s="8">
        <v>8</v>
      </c>
      <c r="K86" s="8">
        <v>9</v>
      </c>
      <c r="L86" s="8">
        <v>10</v>
      </c>
      <c r="M86" s="10">
        <v>11</v>
      </c>
      <c r="N86" s="8">
        <v>12</v>
      </c>
      <c r="O86" s="8">
        <v>13</v>
      </c>
      <c r="P86" s="8">
        <v>14</v>
      </c>
      <c r="Q86" s="11">
        <v>15</v>
      </c>
      <c r="R86" s="6"/>
    </row>
    <row r="87" spans="1:18" ht="15.75" x14ac:dyDescent="0.25">
      <c r="A87" s="12"/>
      <c r="B87" s="52" t="s">
        <v>18</v>
      </c>
      <c r="C87" s="53"/>
      <c r="D87" s="54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6"/>
    </row>
    <row r="88" spans="1:18" ht="15.75" x14ac:dyDescent="0.25">
      <c r="A88" s="12">
        <v>14</v>
      </c>
      <c r="B88" s="15" t="s">
        <v>19</v>
      </c>
      <c r="C88" s="15"/>
      <c r="D88" s="15"/>
      <c r="E88" s="13">
        <v>10</v>
      </c>
      <c r="F88" s="13">
        <v>7.0000000000000007E-2</v>
      </c>
      <c r="G88" s="36">
        <v>6.86</v>
      </c>
      <c r="H88" s="13">
        <v>0.09</v>
      </c>
      <c r="I88" s="13">
        <v>62</v>
      </c>
      <c r="J88" s="14">
        <v>0</v>
      </c>
      <c r="K88" s="14">
        <v>0</v>
      </c>
      <c r="L88" s="13">
        <v>7.0000000000000007E-2</v>
      </c>
      <c r="M88" s="13">
        <v>0.1</v>
      </c>
      <c r="N88" s="13">
        <v>1.58</v>
      </c>
      <c r="O88" s="13">
        <v>2.2599999999999998</v>
      </c>
      <c r="P88" s="13">
        <v>0.03</v>
      </c>
      <c r="Q88" s="13">
        <v>0.01</v>
      </c>
      <c r="R88" s="16"/>
    </row>
    <row r="89" spans="1:18" ht="15.75" x14ac:dyDescent="0.25">
      <c r="A89" s="12">
        <v>15</v>
      </c>
      <c r="B89" s="73" t="s">
        <v>58</v>
      </c>
      <c r="C89" s="74"/>
      <c r="D89" s="75"/>
      <c r="E89" s="13">
        <v>15</v>
      </c>
      <c r="F89" s="13">
        <v>3.9</v>
      </c>
      <c r="G89" s="13">
        <v>3.98</v>
      </c>
      <c r="H89" s="14">
        <v>0</v>
      </c>
      <c r="I89" s="13">
        <v>51</v>
      </c>
      <c r="J89" s="14">
        <v>0</v>
      </c>
      <c r="K89" s="13">
        <v>0.02</v>
      </c>
      <c r="L89" s="13">
        <v>0.05</v>
      </c>
      <c r="M89" s="13">
        <v>0.02</v>
      </c>
      <c r="N89" s="13">
        <v>102</v>
      </c>
      <c r="O89" s="13">
        <v>60</v>
      </c>
      <c r="P89" s="14">
        <v>100</v>
      </c>
      <c r="Q89" s="13">
        <v>0.02</v>
      </c>
      <c r="R89" s="16"/>
    </row>
    <row r="90" spans="1:18" ht="30.75" customHeight="1" x14ac:dyDescent="0.25">
      <c r="A90" s="17">
        <v>181</v>
      </c>
      <c r="B90" s="58" t="s">
        <v>61</v>
      </c>
      <c r="C90" s="59"/>
      <c r="D90" s="60"/>
      <c r="E90" s="18" t="s">
        <v>49</v>
      </c>
      <c r="F90" s="18">
        <v>0.3</v>
      </c>
      <c r="G90" s="18">
        <v>4.3099999999999996</v>
      </c>
      <c r="H90" s="18">
        <v>15.92</v>
      </c>
      <c r="I90" s="18">
        <v>120</v>
      </c>
      <c r="J90" s="18">
        <v>0.01</v>
      </c>
      <c r="K90" s="18">
        <v>0.51</v>
      </c>
      <c r="L90" s="18">
        <v>0.15</v>
      </c>
      <c r="M90" s="18">
        <v>0.12</v>
      </c>
      <c r="N90" s="18">
        <v>108.11</v>
      </c>
      <c r="O90" s="18">
        <v>109.49</v>
      </c>
      <c r="P90" s="18">
        <v>3.4</v>
      </c>
      <c r="Q90" s="18">
        <v>0.03</v>
      </c>
      <c r="R90" s="16"/>
    </row>
    <row r="91" spans="1:18" ht="15.75" x14ac:dyDescent="0.25">
      <c r="A91" s="12">
        <v>352</v>
      </c>
      <c r="B91" s="76" t="s">
        <v>59</v>
      </c>
      <c r="C91" s="77"/>
      <c r="D91" s="78"/>
      <c r="E91" s="13">
        <v>200</v>
      </c>
      <c r="F91" s="13">
        <v>0.1</v>
      </c>
      <c r="G91" s="14">
        <v>0</v>
      </c>
      <c r="H91" s="13">
        <v>17.7</v>
      </c>
      <c r="I91" s="13">
        <v>83</v>
      </c>
      <c r="J91" s="13">
        <v>0.01</v>
      </c>
      <c r="K91" s="13">
        <v>0.26</v>
      </c>
      <c r="L91" s="13">
        <v>0.01</v>
      </c>
      <c r="M91" s="13">
        <v>0.1</v>
      </c>
      <c r="N91" s="13">
        <v>40.06</v>
      </c>
      <c r="O91" s="13">
        <v>20.149999999999999</v>
      </c>
      <c r="P91" s="13">
        <v>0.4</v>
      </c>
      <c r="Q91" s="13">
        <v>0.9</v>
      </c>
      <c r="R91" s="20"/>
    </row>
    <row r="92" spans="1:18" ht="15.75" x14ac:dyDescent="0.25">
      <c r="A92" s="12"/>
      <c r="B92" s="15" t="s">
        <v>21</v>
      </c>
      <c r="C92" s="15"/>
      <c r="D92" s="15"/>
      <c r="E92" s="13">
        <v>60</v>
      </c>
      <c r="F92" s="13">
        <v>6.8</v>
      </c>
      <c r="G92" s="13">
        <v>1.28</v>
      </c>
      <c r="H92" s="13">
        <v>29.6</v>
      </c>
      <c r="I92" s="13">
        <v>158</v>
      </c>
      <c r="J92" s="13">
        <v>0.02</v>
      </c>
      <c r="K92" s="13">
        <v>0.4</v>
      </c>
      <c r="L92" s="13">
        <v>0.02</v>
      </c>
      <c r="M92" s="13">
        <v>0.48</v>
      </c>
      <c r="N92" s="13">
        <v>34.4</v>
      </c>
      <c r="O92" s="13">
        <v>71.2</v>
      </c>
      <c r="P92" s="13">
        <v>20</v>
      </c>
      <c r="Q92" s="14">
        <v>0.6</v>
      </c>
      <c r="R92" s="16"/>
    </row>
    <row r="93" spans="1:18" ht="15.75" x14ac:dyDescent="0.25">
      <c r="A93" s="12"/>
      <c r="B93" s="46" t="s">
        <v>22</v>
      </c>
      <c r="C93" s="47"/>
      <c r="D93" s="48"/>
      <c r="E93" s="13">
        <v>50</v>
      </c>
      <c r="F93" s="13">
        <v>2.13</v>
      </c>
      <c r="G93" s="13">
        <v>0.56000000000000005</v>
      </c>
      <c r="H93" s="13">
        <v>13.11</v>
      </c>
      <c r="I93" s="13">
        <v>66</v>
      </c>
      <c r="J93" s="13">
        <v>0.03</v>
      </c>
      <c r="K93" s="13">
        <v>0.06</v>
      </c>
      <c r="L93" s="13">
        <v>0</v>
      </c>
      <c r="M93" s="13">
        <v>0.66</v>
      </c>
      <c r="N93" s="13">
        <v>10.6</v>
      </c>
      <c r="O93" s="13">
        <v>47.4</v>
      </c>
      <c r="P93" s="13">
        <v>14.1</v>
      </c>
      <c r="Q93" s="13">
        <v>1.17</v>
      </c>
      <c r="R93" s="16"/>
    </row>
    <row r="94" spans="1:18" ht="15.75" x14ac:dyDescent="0.25">
      <c r="A94" s="12"/>
      <c r="B94" s="49" t="s">
        <v>23</v>
      </c>
      <c r="C94" s="50"/>
      <c r="D94" s="51"/>
      <c r="E94" s="21">
        <v>605</v>
      </c>
      <c r="F94" s="21">
        <f>SUM(F88:F93)</f>
        <v>13.299999999999997</v>
      </c>
      <c r="G94" s="21">
        <f t="shared" ref="G94:Q94" si="14">SUM(G88:G93)</f>
        <v>16.989999999999998</v>
      </c>
      <c r="H94" s="21">
        <f t="shared" si="14"/>
        <v>76.42</v>
      </c>
      <c r="I94" s="21">
        <f t="shared" si="14"/>
        <v>540</v>
      </c>
      <c r="J94" s="21">
        <f t="shared" si="14"/>
        <v>7.0000000000000007E-2</v>
      </c>
      <c r="K94" s="21">
        <f t="shared" si="14"/>
        <v>1.25</v>
      </c>
      <c r="L94" s="21">
        <f t="shared" si="14"/>
        <v>0.30000000000000004</v>
      </c>
      <c r="M94" s="21">
        <f t="shared" si="14"/>
        <v>1.48</v>
      </c>
      <c r="N94" s="21">
        <f t="shared" si="14"/>
        <v>296.75</v>
      </c>
      <c r="O94" s="21">
        <f t="shared" si="14"/>
        <v>310.5</v>
      </c>
      <c r="P94" s="21">
        <f t="shared" si="14"/>
        <v>137.93</v>
      </c>
      <c r="Q94" s="21">
        <f t="shared" si="14"/>
        <v>2.73</v>
      </c>
      <c r="R94" s="16"/>
    </row>
    <row r="95" spans="1:18" ht="15.75" x14ac:dyDescent="0.25">
      <c r="A95" s="12"/>
      <c r="B95" s="52" t="s">
        <v>24</v>
      </c>
      <c r="C95" s="53"/>
      <c r="D95" s="54"/>
      <c r="E95" s="13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16"/>
    </row>
    <row r="96" spans="1:18" ht="32.25" customHeight="1" x14ac:dyDescent="0.25">
      <c r="A96" s="17">
        <v>219</v>
      </c>
      <c r="B96" s="58" t="s">
        <v>56</v>
      </c>
      <c r="C96" s="59"/>
      <c r="D96" s="60"/>
      <c r="E96" s="23" t="s">
        <v>50</v>
      </c>
      <c r="F96" s="18">
        <v>18.100000000000001</v>
      </c>
      <c r="G96" s="18">
        <v>21.54</v>
      </c>
      <c r="H96" s="18">
        <v>24.47</v>
      </c>
      <c r="I96" s="18">
        <v>364</v>
      </c>
      <c r="J96" s="18">
        <v>0.05</v>
      </c>
      <c r="K96" s="18">
        <v>0.24</v>
      </c>
      <c r="L96" s="18">
        <v>7.0000000000000007E-2</v>
      </c>
      <c r="M96" s="18">
        <v>1.5</v>
      </c>
      <c r="N96" s="18">
        <v>170.8</v>
      </c>
      <c r="O96" s="18">
        <v>221.8</v>
      </c>
      <c r="P96" s="18">
        <v>4.22</v>
      </c>
      <c r="Q96" s="18">
        <v>0.03</v>
      </c>
      <c r="R96" s="16"/>
    </row>
    <row r="97" spans="1:18" ht="15.75" x14ac:dyDescent="0.25">
      <c r="A97" s="12">
        <v>382</v>
      </c>
      <c r="B97" s="46" t="s">
        <v>26</v>
      </c>
      <c r="C97" s="47"/>
      <c r="D97" s="48"/>
      <c r="E97" s="13">
        <v>200</v>
      </c>
      <c r="F97" s="13">
        <v>17.71</v>
      </c>
      <c r="G97" s="13">
        <v>17.16</v>
      </c>
      <c r="H97" s="13">
        <v>110</v>
      </c>
      <c r="I97" s="13">
        <v>450</v>
      </c>
      <c r="J97" s="13">
        <v>0.16</v>
      </c>
      <c r="K97" s="13">
        <v>0.6</v>
      </c>
      <c r="L97" s="13">
        <v>7.0000000000000007E-2</v>
      </c>
      <c r="M97" s="13">
        <v>0.6</v>
      </c>
      <c r="N97" s="13">
        <v>339.62</v>
      </c>
      <c r="O97" s="13">
        <v>300.20999999999998</v>
      </c>
      <c r="P97" s="13">
        <v>74.13</v>
      </c>
      <c r="Q97" s="13">
        <v>0.1</v>
      </c>
      <c r="R97" s="16"/>
    </row>
    <row r="98" spans="1:18" ht="15.75" x14ac:dyDescent="0.25">
      <c r="A98" s="12"/>
      <c r="B98" s="49" t="s">
        <v>51</v>
      </c>
      <c r="C98" s="50"/>
      <c r="D98" s="51"/>
      <c r="E98" s="21">
        <v>480</v>
      </c>
      <c r="F98" s="21">
        <f>SUM(F96:F97)</f>
        <v>35.81</v>
      </c>
      <c r="G98" s="21">
        <f t="shared" ref="G98:Q98" si="15">SUM(G96:G97)</f>
        <v>38.700000000000003</v>
      </c>
      <c r="H98" s="21">
        <f t="shared" si="15"/>
        <v>134.47</v>
      </c>
      <c r="I98" s="21">
        <f t="shared" si="15"/>
        <v>814</v>
      </c>
      <c r="J98" s="21">
        <f t="shared" si="15"/>
        <v>0.21000000000000002</v>
      </c>
      <c r="K98" s="21">
        <f t="shared" si="15"/>
        <v>0.84</v>
      </c>
      <c r="L98" s="21">
        <f t="shared" si="15"/>
        <v>0.14000000000000001</v>
      </c>
      <c r="M98" s="21">
        <f t="shared" si="15"/>
        <v>2.1</v>
      </c>
      <c r="N98" s="21">
        <f t="shared" si="15"/>
        <v>510.42</v>
      </c>
      <c r="O98" s="21">
        <f t="shared" si="15"/>
        <v>522.01</v>
      </c>
      <c r="P98" s="21">
        <f t="shared" si="15"/>
        <v>78.349999999999994</v>
      </c>
      <c r="Q98" s="21">
        <f t="shared" si="15"/>
        <v>0.13</v>
      </c>
      <c r="R98" s="16"/>
    </row>
    <row r="99" spans="1:18" ht="15.75" x14ac:dyDescent="0.25">
      <c r="A99" s="12"/>
      <c r="B99" s="52" t="s">
        <v>28</v>
      </c>
      <c r="C99" s="53"/>
      <c r="D99" s="54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6"/>
    </row>
    <row r="100" spans="1:18" ht="15.75" x14ac:dyDescent="0.25">
      <c r="A100" s="24">
        <v>52</v>
      </c>
      <c r="B100" s="64" t="s">
        <v>29</v>
      </c>
      <c r="C100" s="65"/>
      <c r="D100" s="66"/>
      <c r="E100" s="25">
        <v>100</v>
      </c>
      <c r="F100" s="13">
        <v>0.48</v>
      </c>
      <c r="G100" s="14">
        <v>0</v>
      </c>
      <c r="H100" s="13">
        <v>3.48</v>
      </c>
      <c r="I100" s="13">
        <v>11</v>
      </c>
      <c r="J100" s="13">
        <v>0.04</v>
      </c>
      <c r="K100" s="13">
        <v>15</v>
      </c>
      <c r="L100" s="14">
        <v>0</v>
      </c>
      <c r="M100" s="13">
        <v>0.04</v>
      </c>
      <c r="N100" s="13">
        <v>8.4</v>
      </c>
      <c r="O100" s="13">
        <v>15.6</v>
      </c>
      <c r="P100" s="13">
        <v>12</v>
      </c>
      <c r="Q100" s="13">
        <v>0.5</v>
      </c>
      <c r="R100" s="16"/>
    </row>
    <row r="101" spans="1:18" ht="35.450000000000003" customHeight="1" x14ac:dyDescent="0.25">
      <c r="A101" s="26">
        <v>103</v>
      </c>
      <c r="B101" s="67" t="s">
        <v>55</v>
      </c>
      <c r="C101" s="68"/>
      <c r="D101" s="69"/>
      <c r="E101" s="18">
        <v>300</v>
      </c>
      <c r="F101" s="18">
        <v>2.66</v>
      </c>
      <c r="G101" s="18">
        <v>2.4300000000000002</v>
      </c>
      <c r="H101" s="18">
        <v>18.98</v>
      </c>
      <c r="I101" s="18">
        <v>108</v>
      </c>
      <c r="J101" s="18">
        <v>0.09</v>
      </c>
      <c r="K101" s="18">
        <v>6.6</v>
      </c>
      <c r="L101" s="18">
        <v>0.01</v>
      </c>
      <c r="M101" s="18">
        <v>0.67</v>
      </c>
      <c r="N101" s="18">
        <v>15.96</v>
      </c>
      <c r="O101" s="18">
        <v>55.92</v>
      </c>
      <c r="P101" s="18">
        <v>20.93</v>
      </c>
      <c r="Q101" s="18">
        <v>0.86</v>
      </c>
      <c r="R101" s="16"/>
    </row>
    <row r="102" spans="1:18" ht="15.75" x14ac:dyDescent="0.25">
      <c r="A102" s="12">
        <v>291</v>
      </c>
      <c r="B102" s="46" t="s">
        <v>30</v>
      </c>
      <c r="C102" s="47"/>
      <c r="D102" s="48"/>
      <c r="E102" s="25" t="s">
        <v>52</v>
      </c>
      <c r="F102" s="13">
        <v>23.28</v>
      </c>
      <c r="G102" s="13">
        <v>29.19</v>
      </c>
      <c r="H102" s="13">
        <v>38.299999999999997</v>
      </c>
      <c r="I102" s="13">
        <v>509</v>
      </c>
      <c r="J102" s="13">
        <v>0.09</v>
      </c>
      <c r="K102" s="13">
        <v>1.53</v>
      </c>
      <c r="L102" s="13">
        <v>0.01</v>
      </c>
      <c r="M102" s="13">
        <v>0.6</v>
      </c>
      <c r="N102" s="13">
        <v>29.74</v>
      </c>
      <c r="O102" s="13">
        <v>247.45</v>
      </c>
      <c r="P102" s="13">
        <v>46.42</v>
      </c>
      <c r="Q102" s="13">
        <v>2.31</v>
      </c>
      <c r="R102" s="20"/>
    </row>
    <row r="103" spans="1:18" ht="15.75" x14ac:dyDescent="0.25">
      <c r="A103" s="12">
        <v>349</v>
      </c>
      <c r="B103" s="46" t="s">
        <v>48</v>
      </c>
      <c r="C103" s="47"/>
      <c r="D103" s="48"/>
      <c r="E103" s="13">
        <v>200</v>
      </c>
      <c r="F103" s="13">
        <v>0.08</v>
      </c>
      <c r="G103" s="14">
        <v>0</v>
      </c>
      <c r="H103" s="13">
        <v>21.82</v>
      </c>
      <c r="I103" s="13">
        <v>120</v>
      </c>
      <c r="J103" s="13">
        <v>0.01</v>
      </c>
      <c r="K103" s="13">
        <v>0.5</v>
      </c>
      <c r="L103" s="13">
        <v>0.02</v>
      </c>
      <c r="M103" s="13">
        <v>0.4</v>
      </c>
      <c r="N103" s="13">
        <v>500.02</v>
      </c>
      <c r="O103" s="13">
        <v>20.61</v>
      </c>
      <c r="P103" s="13">
        <v>30.02</v>
      </c>
      <c r="Q103" s="13">
        <v>10.86</v>
      </c>
      <c r="R103" s="16"/>
    </row>
    <row r="104" spans="1:18" ht="15.75" x14ac:dyDescent="0.25">
      <c r="A104" s="28"/>
      <c r="B104" s="46" t="s">
        <v>22</v>
      </c>
      <c r="C104" s="47"/>
      <c r="D104" s="48"/>
      <c r="E104" s="13">
        <v>50</v>
      </c>
      <c r="F104" s="13">
        <v>5.13</v>
      </c>
      <c r="G104" s="13">
        <v>0.93</v>
      </c>
      <c r="H104" s="13">
        <v>24.93</v>
      </c>
      <c r="I104" s="13">
        <v>128</v>
      </c>
      <c r="J104" s="13">
        <v>0.02</v>
      </c>
      <c r="K104" s="13">
        <v>0.5</v>
      </c>
      <c r="L104" s="13">
        <v>0.02</v>
      </c>
      <c r="M104" s="13">
        <v>0.7</v>
      </c>
      <c r="N104" s="13">
        <v>22</v>
      </c>
      <c r="O104" s="13">
        <v>29.33</v>
      </c>
      <c r="P104" s="13">
        <v>7</v>
      </c>
      <c r="Q104" s="13">
        <v>0.02</v>
      </c>
      <c r="R104" s="16"/>
    </row>
    <row r="105" spans="1:18" ht="15.75" x14ac:dyDescent="0.25">
      <c r="A105" s="12"/>
      <c r="B105" s="29" t="s">
        <v>21</v>
      </c>
      <c r="C105" s="15"/>
      <c r="D105" s="15"/>
      <c r="E105" s="13">
        <v>80</v>
      </c>
      <c r="F105" s="13">
        <v>3.4</v>
      </c>
      <c r="G105" s="13">
        <v>0.64</v>
      </c>
      <c r="H105" s="13">
        <v>14.8</v>
      </c>
      <c r="I105" s="13">
        <v>79</v>
      </c>
      <c r="J105" s="13">
        <v>0.11</v>
      </c>
      <c r="K105" s="13">
        <v>0.4</v>
      </c>
      <c r="L105" s="13">
        <v>0.01</v>
      </c>
      <c r="M105" s="13">
        <v>0.67</v>
      </c>
      <c r="N105" s="13">
        <v>17.2</v>
      </c>
      <c r="O105" s="13">
        <v>105.6</v>
      </c>
      <c r="P105" s="13">
        <v>10</v>
      </c>
      <c r="Q105" s="14">
        <v>16</v>
      </c>
      <c r="R105" s="16"/>
    </row>
    <row r="106" spans="1:18" ht="15.75" x14ac:dyDescent="0.25">
      <c r="A106" s="12"/>
      <c r="B106" s="55" t="s">
        <v>33</v>
      </c>
      <c r="C106" s="56"/>
      <c r="D106" s="57"/>
      <c r="E106" s="21">
        <v>1130</v>
      </c>
      <c r="F106" s="21">
        <f>SUM(F100:F105)</f>
        <v>35.03</v>
      </c>
      <c r="G106" s="21">
        <f t="shared" ref="G106:Q106" si="16">SUM(G100:G105)</f>
        <v>33.190000000000005</v>
      </c>
      <c r="H106" s="21">
        <f t="shared" si="16"/>
        <v>122.30999999999999</v>
      </c>
      <c r="I106" s="21">
        <f t="shared" si="16"/>
        <v>955</v>
      </c>
      <c r="J106" s="21">
        <f t="shared" si="16"/>
        <v>0.36</v>
      </c>
      <c r="K106" s="21">
        <f t="shared" si="16"/>
        <v>24.53</v>
      </c>
      <c r="L106" s="21">
        <f t="shared" si="16"/>
        <v>6.9999999999999993E-2</v>
      </c>
      <c r="M106" s="21">
        <f t="shared" si="16"/>
        <v>3.08</v>
      </c>
      <c r="N106" s="21">
        <f t="shared" si="16"/>
        <v>593.32000000000005</v>
      </c>
      <c r="O106" s="21">
        <f t="shared" si="16"/>
        <v>474.51</v>
      </c>
      <c r="P106" s="21">
        <f t="shared" si="16"/>
        <v>126.36999999999999</v>
      </c>
      <c r="Q106" s="21">
        <f t="shared" si="16"/>
        <v>30.549999999999997</v>
      </c>
      <c r="R106" s="16"/>
    </row>
    <row r="107" spans="1:18" ht="15.75" x14ac:dyDescent="0.25">
      <c r="A107" s="12"/>
      <c r="B107" s="52" t="s">
        <v>34</v>
      </c>
      <c r="C107" s="53"/>
      <c r="D107" s="54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6"/>
    </row>
    <row r="108" spans="1:18" ht="15.75" x14ac:dyDescent="0.25">
      <c r="A108" s="12">
        <v>338</v>
      </c>
      <c r="B108" s="29" t="s">
        <v>64</v>
      </c>
      <c r="C108" s="15"/>
      <c r="D108" s="15"/>
      <c r="E108" s="13" t="s">
        <v>35</v>
      </c>
      <c r="F108" s="14">
        <v>3</v>
      </c>
      <c r="G108" s="13">
        <v>1</v>
      </c>
      <c r="H108" s="13">
        <v>42</v>
      </c>
      <c r="I108" s="13">
        <v>192</v>
      </c>
      <c r="J108" s="13">
        <v>0.08</v>
      </c>
      <c r="K108" s="13">
        <v>20</v>
      </c>
      <c r="L108" s="13">
        <v>0.05</v>
      </c>
      <c r="M108" s="13">
        <v>0.8</v>
      </c>
      <c r="N108" s="13">
        <v>15</v>
      </c>
      <c r="O108" s="13">
        <v>36</v>
      </c>
      <c r="P108" s="13">
        <v>64</v>
      </c>
      <c r="Q108" s="13">
        <v>1.2</v>
      </c>
      <c r="R108" s="16"/>
    </row>
    <row r="109" spans="1:18" ht="15.75" x14ac:dyDescent="0.25">
      <c r="A109" s="28"/>
      <c r="B109" s="55" t="s">
        <v>53</v>
      </c>
      <c r="C109" s="56"/>
      <c r="D109" s="57"/>
      <c r="E109" s="21">
        <v>200</v>
      </c>
      <c r="F109" s="22">
        <f>F108</f>
        <v>3</v>
      </c>
      <c r="G109" s="21">
        <f>G108</f>
        <v>1</v>
      </c>
      <c r="H109" s="21">
        <f>H108</f>
        <v>42</v>
      </c>
      <c r="I109" s="21">
        <f>I108</f>
        <v>192</v>
      </c>
      <c r="J109" s="21">
        <f t="shared" ref="J109:Q109" si="17">J108</f>
        <v>0.08</v>
      </c>
      <c r="K109" s="21">
        <f t="shared" si="17"/>
        <v>20</v>
      </c>
      <c r="L109" s="21">
        <f t="shared" si="17"/>
        <v>0.05</v>
      </c>
      <c r="M109" s="21">
        <f t="shared" si="17"/>
        <v>0.8</v>
      </c>
      <c r="N109" s="21">
        <f t="shared" si="17"/>
        <v>15</v>
      </c>
      <c r="O109" s="21">
        <f t="shared" si="17"/>
        <v>36</v>
      </c>
      <c r="P109" s="21">
        <f t="shared" si="17"/>
        <v>64</v>
      </c>
      <c r="Q109" s="21">
        <f t="shared" si="17"/>
        <v>1.2</v>
      </c>
      <c r="R109" s="16"/>
    </row>
    <row r="110" spans="1:18" ht="15.75" x14ac:dyDescent="0.25">
      <c r="A110" s="12"/>
      <c r="B110" s="43" t="s">
        <v>37</v>
      </c>
      <c r="C110" s="44"/>
      <c r="D110" s="45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6"/>
    </row>
    <row r="111" spans="1:18" ht="15.75" x14ac:dyDescent="0.25">
      <c r="A111" s="12">
        <v>71</v>
      </c>
      <c r="B111" s="46" t="s">
        <v>66</v>
      </c>
      <c r="C111" s="47"/>
      <c r="D111" s="48"/>
      <c r="E111" s="25">
        <v>60</v>
      </c>
      <c r="F111" s="13">
        <v>0.48</v>
      </c>
      <c r="G111" s="14">
        <v>0</v>
      </c>
      <c r="H111" s="13">
        <v>3.48</v>
      </c>
      <c r="I111" s="13">
        <v>11</v>
      </c>
      <c r="J111" s="13">
        <v>0.04</v>
      </c>
      <c r="K111" s="13">
        <v>15</v>
      </c>
      <c r="L111" s="14">
        <v>0</v>
      </c>
      <c r="M111" s="13">
        <v>0.04</v>
      </c>
      <c r="N111" s="13">
        <v>8.4</v>
      </c>
      <c r="O111" s="13">
        <v>15.6</v>
      </c>
      <c r="P111" s="13">
        <v>12</v>
      </c>
      <c r="Q111" s="13">
        <v>0.5</v>
      </c>
      <c r="R111" s="20"/>
    </row>
    <row r="112" spans="1:18" ht="15.75" customHeight="1" x14ac:dyDescent="0.25">
      <c r="A112" s="17">
        <v>279</v>
      </c>
      <c r="B112" s="58" t="s">
        <v>60</v>
      </c>
      <c r="C112" s="59"/>
      <c r="D112" s="60"/>
      <c r="E112" s="18">
        <v>100</v>
      </c>
      <c r="F112" s="18">
        <v>20.67</v>
      </c>
      <c r="G112" s="19">
        <v>12.58</v>
      </c>
      <c r="H112" s="18">
        <v>116.46</v>
      </c>
      <c r="I112" s="18">
        <v>662</v>
      </c>
      <c r="J112" s="18">
        <v>0.16</v>
      </c>
      <c r="K112" s="18">
        <v>61.91</v>
      </c>
      <c r="L112" s="18">
        <v>0.02</v>
      </c>
      <c r="M112" s="18">
        <v>0.6</v>
      </c>
      <c r="N112" s="18">
        <v>29.24</v>
      </c>
      <c r="O112" s="18">
        <v>310.69</v>
      </c>
      <c r="P112" s="18">
        <v>89.89</v>
      </c>
      <c r="Q112" s="18">
        <v>3</v>
      </c>
      <c r="R112" s="16"/>
    </row>
    <row r="113" spans="1:18" ht="15.75" x14ac:dyDescent="0.25">
      <c r="A113" s="12">
        <v>310</v>
      </c>
      <c r="B113" s="15" t="s">
        <v>38</v>
      </c>
      <c r="C113" s="15"/>
      <c r="D113" s="15"/>
      <c r="E113" s="25" t="s">
        <v>54</v>
      </c>
      <c r="F113" s="13">
        <v>1.97</v>
      </c>
      <c r="G113" s="13">
        <v>3.79</v>
      </c>
      <c r="H113" s="13">
        <v>15.32</v>
      </c>
      <c r="I113" s="13">
        <v>103</v>
      </c>
      <c r="J113" s="13">
        <v>0.09</v>
      </c>
      <c r="K113" s="13">
        <v>8.24</v>
      </c>
      <c r="L113" s="13">
        <v>0.01</v>
      </c>
      <c r="M113" s="13">
        <v>0.15</v>
      </c>
      <c r="N113" s="13">
        <v>9.86</v>
      </c>
      <c r="O113" s="13">
        <v>53.1</v>
      </c>
      <c r="P113" s="13">
        <v>20.63</v>
      </c>
      <c r="Q113" s="13">
        <v>0.82</v>
      </c>
      <c r="R113" s="16"/>
    </row>
    <row r="114" spans="1:18" ht="15.75" x14ac:dyDescent="0.25">
      <c r="A114" s="12">
        <v>389</v>
      </c>
      <c r="B114" s="15" t="s">
        <v>39</v>
      </c>
      <c r="C114" s="15"/>
      <c r="D114" s="15"/>
      <c r="E114" s="13">
        <v>200</v>
      </c>
      <c r="F114" s="13">
        <v>0.75</v>
      </c>
      <c r="G114" s="13">
        <v>0.8</v>
      </c>
      <c r="H114" s="13">
        <v>20.57</v>
      </c>
      <c r="I114" s="13">
        <v>85</v>
      </c>
      <c r="J114" s="13">
        <v>0.01</v>
      </c>
      <c r="K114" s="13">
        <v>1.01</v>
      </c>
      <c r="L114" s="13">
        <v>0.01</v>
      </c>
      <c r="M114" s="13">
        <v>0.1</v>
      </c>
      <c r="N114" s="13">
        <v>11.12</v>
      </c>
      <c r="O114" s="13">
        <v>15.14</v>
      </c>
      <c r="P114" s="13">
        <v>1.44</v>
      </c>
      <c r="Q114" s="13">
        <v>0.2</v>
      </c>
      <c r="R114" s="16"/>
    </row>
    <row r="115" spans="1:18" ht="15.75" x14ac:dyDescent="0.25">
      <c r="A115" s="12"/>
      <c r="B115" s="30" t="s">
        <v>21</v>
      </c>
      <c r="C115" s="30"/>
      <c r="D115" s="30"/>
      <c r="E115" s="18">
        <v>60</v>
      </c>
      <c r="F115" s="18">
        <v>6.8</v>
      </c>
      <c r="G115" s="18">
        <v>1.28</v>
      </c>
      <c r="H115" s="18">
        <v>29.6</v>
      </c>
      <c r="I115" s="18">
        <v>158</v>
      </c>
      <c r="J115" s="18">
        <v>0.02</v>
      </c>
      <c r="K115" s="18">
        <v>0.4</v>
      </c>
      <c r="L115" s="18">
        <v>0.02</v>
      </c>
      <c r="M115" s="18">
        <v>0.48</v>
      </c>
      <c r="N115" s="18">
        <v>34.4</v>
      </c>
      <c r="O115" s="18">
        <v>71.2</v>
      </c>
      <c r="P115" s="18">
        <v>20</v>
      </c>
      <c r="Q115" s="14">
        <v>16</v>
      </c>
      <c r="R115" s="16"/>
    </row>
    <row r="116" spans="1:18" ht="15.75" x14ac:dyDescent="0.25">
      <c r="A116" s="12"/>
      <c r="B116" s="61" t="s">
        <v>22</v>
      </c>
      <c r="C116" s="62"/>
      <c r="D116" s="63"/>
      <c r="E116" s="13">
        <v>20</v>
      </c>
      <c r="F116" s="13">
        <v>3.08</v>
      </c>
      <c r="G116" s="14">
        <v>0.56000000000000005</v>
      </c>
      <c r="H116" s="13">
        <v>14.96</v>
      </c>
      <c r="I116" s="13">
        <v>77</v>
      </c>
      <c r="J116" s="13">
        <v>0.02</v>
      </c>
      <c r="K116" s="13">
        <v>0.2</v>
      </c>
      <c r="L116" s="13">
        <v>0.01</v>
      </c>
      <c r="M116" s="13">
        <v>0.42</v>
      </c>
      <c r="N116" s="13">
        <v>13.2</v>
      </c>
      <c r="O116" s="13">
        <v>27.6</v>
      </c>
      <c r="P116" s="13">
        <v>4</v>
      </c>
      <c r="Q116" s="13">
        <v>0.02</v>
      </c>
      <c r="R116" s="16"/>
    </row>
    <row r="117" spans="1:18" ht="15.75" x14ac:dyDescent="0.25">
      <c r="A117" s="12"/>
      <c r="B117" s="40" t="s">
        <v>40</v>
      </c>
      <c r="C117" s="41"/>
      <c r="D117" s="42"/>
      <c r="E117" s="21">
        <v>757</v>
      </c>
      <c r="F117" s="21">
        <f t="shared" ref="F117:Q117" si="18">SUM(F111:F116)</f>
        <v>33.75</v>
      </c>
      <c r="G117" s="21">
        <f t="shared" si="18"/>
        <v>19.010000000000002</v>
      </c>
      <c r="H117" s="21">
        <f t="shared" si="18"/>
        <v>200.39</v>
      </c>
      <c r="I117" s="21">
        <f t="shared" si="18"/>
        <v>1096</v>
      </c>
      <c r="J117" s="21">
        <f t="shared" si="18"/>
        <v>0.34000000000000008</v>
      </c>
      <c r="K117" s="21">
        <f t="shared" si="18"/>
        <v>86.76</v>
      </c>
      <c r="L117" s="21">
        <f t="shared" si="18"/>
        <v>6.9999999999999993E-2</v>
      </c>
      <c r="M117" s="21">
        <f t="shared" si="18"/>
        <v>1.79</v>
      </c>
      <c r="N117" s="21">
        <f t="shared" si="18"/>
        <v>106.22</v>
      </c>
      <c r="O117" s="21">
        <f t="shared" si="18"/>
        <v>493.33000000000004</v>
      </c>
      <c r="P117" s="21">
        <f t="shared" si="18"/>
        <v>147.95999999999998</v>
      </c>
      <c r="Q117" s="21">
        <f t="shared" si="18"/>
        <v>20.54</v>
      </c>
      <c r="R117" s="16"/>
    </row>
    <row r="118" spans="1:18" ht="15.75" x14ac:dyDescent="0.25">
      <c r="A118" s="12"/>
      <c r="B118" s="43" t="s">
        <v>41</v>
      </c>
      <c r="C118" s="44"/>
      <c r="D118" s="45"/>
      <c r="E118" s="13"/>
      <c r="F118" s="21"/>
      <c r="G118" s="21"/>
      <c r="H118" s="21"/>
      <c r="I118" s="31"/>
      <c r="J118" s="21"/>
      <c r="K118" s="21"/>
      <c r="L118" s="21"/>
      <c r="M118" s="21"/>
      <c r="N118" s="21"/>
      <c r="O118" s="21"/>
      <c r="P118" s="21"/>
      <c r="Q118" s="21"/>
      <c r="R118" s="16"/>
    </row>
    <row r="119" spans="1:18" ht="15.75" x14ac:dyDescent="0.25">
      <c r="A119" s="12">
        <v>386</v>
      </c>
      <c r="B119" s="46" t="s">
        <v>42</v>
      </c>
      <c r="C119" s="47"/>
      <c r="D119" s="48"/>
      <c r="E119" s="13" t="s">
        <v>43</v>
      </c>
      <c r="F119" s="13">
        <v>5.6</v>
      </c>
      <c r="G119" s="13">
        <v>6.4</v>
      </c>
      <c r="H119" s="13">
        <v>8.1999999999999993</v>
      </c>
      <c r="I119" s="13">
        <v>112.8</v>
      </c>
      <c r="J119" s="14">
        <v>0</v>
      </c>
      <c r="K119" s="13">
        <v>0.03</v>
      </c>
      <c r="L119" s="14">
        <v>0</v>
      </c>
      <c r="M119" s="13">
        <v>0.2</v>
      </c>
      <c r="N119" s="14">
        <v>124</v>
      </c>
      <c r="O119" s="13">
        <v>92.8</v>
      </c>
      <c r="P119" s="14">
        <v>14</v>
      </c>
      <c r="Q119" s="13">
        <v>0.01</v>
      </c>
      <c r="R119" s="20"/>
    </row>
    <row r="120" spans="1:18" ht="15.75" x14ac:dyDescent="0.25">
      <c r="A120" s="12"/>
      <c r="B120" s="49" t="s">
        <v>44</v>
      </c>
      <c r="C120" s="50"/>
      <c r="D120" s="51"/>
      <c r="E120" s="21">
        <v>200</v>
      </c>
      <c r="F120" s="21">
        <f>F119</f>
        <v>5.6</v>
      </c>
      <c r="G120" s="21">
        <f>G119</f>
        <v>6.4</v>
      </c>
      <c r="H120" s="21">
        <f>H119</f>
        <v>8.1999999999999993</v>
      </c>
      <c r="I120" s="21">
        <f>I119</f>
        <v>112.8</v>
      </c>
      <c r="J120" s="21">
        <f t="shared" ref="J120:Q120" si="19">J119</f>
        <v>0</v>
      </c>
      <c r="K120" s="21">
        <f t="shared" si="19"/>
        <v>0.03</v>
      </c>
      <c r="L120" s="21">
        <f t="shared" si="19"/>
        <v>0</v>
      </c>
      <c r="M120" s="21">
        <f t="shared" si="19"/>
        <v>0.2</v>
      </c>
      <c r="N120" s="21">
        <f t="shared" si="19"/>
        <v>124</v>
      </c>
      <c r="O120" s="21">
        <f t="shared" si="19"/>
        <v>92.8</v>
      </c>
      <c r="P120" s="21">
        <f t="shared" si="19"/>
        <v>14</v>
      </c>
      <c r="Q120" s="21">
        <f t="shared" si="19"/>
        <v>0.01</v>
      </c>
      <c r="R120" s="16"/>
    </row>
    <row r="121" spans="1:18" ht="15.75" x14ac:dyDescent="0.25">
      <c r="A121" s="12"/>
      <c r="B121" s="49" t="s">
        <v>45</v>
      </c>
      <c r="C121" s="50"/>
      <c r="D121" s="51"/>
      <c r="E121" s="21">
        <f t="shared" ref="E121:Q121" si="20">E94+E98+E106+E109+E117+E120</f>
        <v>3372</v>
      </c>
      <c r="F121" s="21">
        <f t="shared" si="20"/>
        <v>126.49</v>
      </c>
      <c r="G121" s="21">
        <f t="shared" si="20"/>
        <v>115.29</v>
      </c>
      <c r="H121" s="21">
        <f t="shared" si="20"/>
        <v>583.79</v>
      </c>
      <c r="I121" s="21">
        <f t="shared" si="20"/>
        <v>3709.8</v>
      </c>
      <c r="J121" s="21">
        <f t="shared" si="20"/>
        <v>1.06</v>
      </c>
      <c r="K121" s="21">
        <f t="shared" si="20"/>
        <v>133.41</v>
      </c>
      <c r="L121" s="21">
        <f t="shared" si="20"/>
        <v>0.63</v>
      </c>
      <c r="M121" s="21">
        <f t="shared" si="20"/>
        <v>9.4499999999999993</v>
      </c>
      <c r="N121" s="21">
        <f t="shared" si="20"/>
        <v>1645.7100000000003</v>
      </c>
      <c r="O121" s="21">
        <f t="shared" si="20"/>
        <v>1929.1499999999999</v>
      </c>
      <c r="P121" s="21">
        <f t="shared" si="20"/>
        <v>568.6099999999999</v>
      </c>
      <c r="Q121" s="21">
        <f t="shared" si="20"/>
        <v>55.16</v>
      </c>
      <c r="R121" s="16"/>
    </row>
    <row r="122" spans="1:18" x14ac:dyDescent="0.25">
      <c r="B122" t="s">
        <v>57</v>
      </c>
      <c r="E122">
        <v>313.94</v>
      </c>
    </row>
  </sheetData>
  <mergeCells count="114">
    <mergeCell ref="B4:D4"/>
    <mergeCell ref="B5:D5"/>
    <mergeCell ref="B7:D7"/>
    <mergeCell ref="B8:D8"/>
    <mergeCell ref="B9:D9"/>
    <mergeCell ref="B11:D11"/>
    <mergeCell ref="A1:R1"/>
    <mergeCell ref="A2:A3"/>
    <mergeCell ref="B2:D3"/>
    <mergeCell ref="E2:E3"/>
    <mergeCell ref="F2:H2"/>
    <mergeCell ref="I2:I3"/>
    <mergeCell ref="J2:M2"/>
    <mergeCell ref="N2:Q2"/>
    <mergeCell ref="B18:D18"/>
    <mergeCell ref="B19:D19"/>
    <mergeCell ref="B20:D20"/>
    <mergeCell ref="B21:D21"/>
    <mergeCell ref="B22:D22"/>
    <mergeCell ref="B23:D23"/>
    <mergeCell ref="B12:D12"/>
    <mergeCell ref="B13:D13"/>
    <mergeCell ref="B14:D14"/>
    <mergeCell ref="B15:D15"/>
    <mergeCell ref="B16:D16"/>
    <mergeCell ref="B17:D17"/>
    <mergeCell ref="B34:D34"/>
    <mergeCell ref="B35:D35"/>
    <mergeCell ref="B36:D36"/>
    <mergeCell ref="B37:D37"/>
    <mergeCell ref="B38:D38"/>
    <mergeCell ref="B39:D39"/>
    <mergeCell ref="B24:D24"/>
    <mergeCell ref="B25:D25"/>
    <mergeCell ref="B27:D27"/>
    <mergeCell ref="B28:D28"/>
    <mergeCell ref="B29:D29"/>
    <mergeCell ref="B30:D30"/>
    <mergeCell ref="B45:D45"/>
    <mergeCell ref="B46:D46"/>
    <mergeCell ref="B48:D48"/>
    <mergeCell ref="B49:D49"/>
    <mergeCell ref="B50:D50"/>
    <mergeCell ref="B52:D52"/>
    <mergeCell ref="A42:R42"/>
    <mergeCell ref="A43:A44"/>
    <mergeCell ref="B43:D44"/>
    <mergeCell ref="E43:E44"/>
    <mergeCell ref="F43:H43"/>
    <mergeCell ref="I43:I44"/>
    <mergeCell ref="J43:M43"/>
    <mergeCell ref="N43:Q43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73:D73"/>
    <mergeCell ref="B75:D75"/>
    <mergeCell ref="B76:D76"/>
    <mergeCell ref="B77:D77"/>
    <mergeCell ref="B78:D78"/>
    <mergeCell ref="B79:D79"/>
    <mergeCell ref="B65:D65"/>
    <mergeCell ref="B66:D66"/>
    <mergeCell ref="B68:D68"/>
    <mergeCell ref="B69:D69"/>
    <mergeCell ref="B70:D70"/>
    <mergeCell ref="B71:D71"/>
    <mergeCell ref="B86:D86"/>
    <mergeCell ref="B87:D87"/>
    <mergeCell ref="B89:D89"/>
    <mergeCell ref="B90:D90"/>
    <mergeCell ref="B91:D91"/>
    <mergeCell ref="B93:D93"/>
    <mergeCell ref="B80:D80"/>
    <mergeCell ref="A83:R83"/>
    <mergeCell ref="A84:A85"/>
    <mergeCell ref="B84:D85"/>
    <mergeCell ref="E84:E85"/>
    <mergeCell ref="F84:H84"/>
    <mergeCell ref="I84:I85"/>
    <mergeCell ref="J84:M84"/>
    <mergeCell ref="N84:Q84"/>
    <mergeCell ref="B100:D100"/>
    <mergeCell ref="B101:D101"/>
    <mergeCell ref="B102:D102"/>
    <mergeCell ref="B103:D103"/>
    <mergeCell ref="B104:D104"/>
    <mergeCell ref="B106:D106"/>
    <mergeCell ref="B94:D94"/>
    <mergeCell ref="B95:D95"/>
    <mergeCell ref="B96:D96"/>
    <mergeCell ref="B97:D97"/>
    <mergeCell ref="B98:D98"/>
    <mergeCell ref="B99:D99"/>
    <mergeCell ref="B117:D117"/>
    <mergeCell ref="B118:D118"/>
    <mergeCell ref="B119:D119"/>
    <mergeCell ref="B120:D120"/>
    <mergeCell ref="B121:D121"/>
    <mergeCell ref="B107:D107"/>
    <mergeCell ref="B109:D109"/>
    <mergeCell ref="B110:D110"/>
    <mergeCell ref="B111:D111"/>
    <mergeCell ref="B112:D112"/>
    <mergeCell ref="B116:D1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2026-05-05T08:31:10Z</dcterms:modified>
</cp:coreProperties>
</file>