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125" i="1" l="1"/>
  <c r="M125" i="1"/>
  <c r="K125" i="1"/>
  <c r="H125" i="1"/>
  <c r="F125" i="1"/>
  <c r="E125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Q97" i="1"/>
  <c r="Q125" i="1" s="1"/>
  <c r="P97" i="1"/>
  <c r="P125" i="1" s="1"/>
  <c r="O97" i="1"/>
  <c r="N97" i="1"/>
  <c r="N125" i="1" s="1"/>
  <c r="M97" i="1"/>
  <c r="L97" i="1"/>
  <c r="L125" i="1" s="1"/>
  <c r="K97" i="1"/>
  <c r="J97" i="1"/>
  <c r="J125" i="1" s="1"/>
  <c r="I97" i="1"/>
  <c r="I125" i="1" s="1"/>
  <c r="H97" i="1"/>
  <c r="G97" i="1"/>
  <c r="G125" i="1" s="1"/>
  <c r="F97" i="1"/>
  <c r="E84" i="1" l="1"/>
  <c r="Q83" i="1"/>
  <c r="P83" i="1"/>
  <c r="O83" i="1"/>
  <c r="N83" i="1"/>
  <c r="M83" i="1"/>
  <c r="L83" i="1"/>
  <c r="K83" i="1"/>
  <c r="J83" i="1"/>
  <c r="I83" i="1"/>
  <c r="H83" i="1"/>
  <c r="G83" i="1"/>
  <c r="F83" i="1"/>
  <c r="Q80" i="1"/>
  <c r="P80" i="1"/>
  <c r="O80" i="1"/>
  <c r="N80" i="1"/>
  <c r="M80" i="1"/>
  <c r="L80" i="1"/>
  <c r="K80" i="1"/>
  <c r="J80" i="1"/>
  <c r="I80" i="1"/>
  <c r="H80" i="1"/>
  <c r="G80" i="1"/>
  <c r="F80" i="1"/>
  <c r="Q68" i="1"/>
  <c r="P68" i="1"/>
  <c r="O68" i="1"/>
  <c r="N68" i="1"/>
  <c r="M68" i="1"/>
  <c r="L68" i="1"/>
  <c r="K68" i="1"/>
  <c r="J68" i="1"/>
  <c r="I68" i="1"/>
  <c r="H68" i="1"/>
  <c r="G68" i="1"/>
  <c r="F68" i="1"/>
  <c r="Q59" i="1"/>
  <c r="P59" i="1"/>
  <c r="O59" i="1"/>
  <c r="N59" i="1"/>
  <c r="M59" i="1"/>
  <c r="L59" i="1"/>
  <c r="K59" i="1"/>
  <c r="J59" i="1"/>
  <c r="I59" i="1"/>
  <c r="H59" i="1"/>
  <c r="G59" i="1"/>
  <c r="F59" i="1"/>
  <c r="Q55" i="1"/>
  <c r="Q84" i="1" s="1"/>
  <c r="P55" i="1"/>
  <c r="P84" i="1" s="1"/>
  <c r="O55" i="1"/>
  <c r="O84" i="1" s="1"/>
  <c r="N55" i="1"/>
  <c r="N84" i="1" s="1"/>
  <c r="M55" i="1"/>
  <c r="L55" i="1"/>
  <c r="L84" i="1" s="1"/>
  <c r="K55" i="1"/>
  <c r="K84" i="1" s="1"/>
  <c r="J55" i="1"/>
  <c r="I55" i="1"/>
  <c r="H55" i="1"/>
  <c r="H84" i="1" s="1"/>
  <c r="G55" i="1"/>
  <c r="F55" i="1"/>
  <c r="F84" i="1" s="1"/>
  <c r="E41" i="1"/>
  <c r="Q40" i="1"/>
  <c r="P40" i="1"/>
  <c r="O40" i="1"/>
  <c r="N40" i="1"/>
  <c r="M40" i="1"/>
  <c r="L40" i="1"/>
  <c r="K40" i="1"/>
  <c r="J40" i="1"/>
  <c r="I40" i="1"/>
  <c r="H40" i="1"/>
  <c r="G40" i="1"/>
  <c r="F40" i="1"/>
  <c r="Q37" i="1"/>
  <c r="P37" i="1"/>
  <c r="O37" i="1"/>
  <c r="N37" i="1"/>
  <c r="M37" i="1"/>
  <c r="L37" i="1"/>
  <c r="K37" i="1"/>
  <c r="J37" i="1"/>
  <c r="I37" i="1"/>
  <c r="H37" i="1"/>
  <c r="G37" i="1"/>
  <c r="F37" i="1"/>
  <c r="Q26" i="1"/>
  <c r="P26" i="1"/>
  <c r="O26" i="1"/>
  <c r="N26" i="1"/>
  <c r="M26" i="1"/>
  <c r="L26" i="1"/>
  <c r="K26" i="1"/>
  <c r="J26" i="1"/>
  <c r="I26" i="1"/>
  <c r="H26" i="1"/>
  <c r="G26" i="1"/>
  <c r="F26" i="1"/>
  <c r="Q17" i="1"/>
  <c r="P17" i="1"/>
  <c r="O17" i="1"/>
  <c r="N17" i="1"/>
  <c r="M17" i="1"/>
  <c r="L17" i="1"/>
  <c r="K17" i="1"/>
  <c r="J17" i="1"/>
  <c r="I17" i="1"/>
  <c r="H17" i="1"/>
  <c r="G17" i="1"/>
  <c r="F17" i="1"/>
  <c r="Q13" i="1"/>
  <c r="Q41" i="1" s="1"/>
  <c r="P13" i="1"/>
  <c r="P41" i="1" s="1"/>
  <c r="O13" i="1"/>
  <c r="O41" i="1" s="1"/>
  <c r="N13" i="1"/>
  <c r="N41" i="1" s="1"/>
  <c r="M13" i="1"/>
  <c r="M41" i="1" s="1"/>
  <c r="L13" i="1"/>
  <c r="L41" i="1" s="1"/>
  <c r="K13" i="1"/>
  <c r="J13" i="1"/>
  <c r="I13" i="1"/>
  <c r="H13" i="1"/>
  <c r="G13" i="1"/>
  <c r="G41" i="1" s="1"/>
  <c r="F13" i="1"/>
  <c r="F41" i="1" s="1"/>
  <c r="M84" i="1" l="1"/>
  <c r="K41" i="1"/>
  <c r="J84" i="1"/>
  <c r="J41" i="1"/>
  <c r="I41" i="1"/>
  <c r="H41" i="1"/>
  <c r="I84" i="1"/>
  <c r="G84" i="1"/>
</calcChain>
</file>

<file path=xl/sharedStrings.xml><?xml version="1.0" encoding="utf-8"?>
<sst xmlns="http://schemas.openxmlformats.org/spreadsheetml/2006/main" count="193" uniqueCount="76">
  <si>
    <t>№ рец.</t>
  </si>
  <si>
    <t>Прием пищи, наименование блюда</t>
  </si>
  <si>
    <t>Масса порции</t>
  </si>
  <si>
    <t>Пищевые вещества  ( г)</t>
  </si>
  <si>
    <t>Энергитическая ценность (ккал)</t>
  </si>
  <si>
    <t>Витамины(мг)</t>
  </si>
  <si>
    <t>Минеральные вещества (мг)</t>
  </si>
  <si>
    <t xml:space="preserve">      Б</t>
  </si>
  <si>
    <t xml:space="preserve">   Ж</t>
  </si>
  <si>
    <t xml:space="preserve">  У</t>
  </si>
  <si>
    <t xml:space="preserve">  В1</t>
  </si>
  <si>
    <t>С</t>
  </si>
  <si>
    <t>А</t>
  </si>
  <si>
    <t>Е</t>
  </si>
  <si>
    <t>Ca</t>
  </si>
  <si>
    <t>P</t>
  </si>
  <si>
    <t>Mg</t>
  </si>
  <si>
    <t>Fe</t>
  </si>
  <si>
    <t>Завтрак</t>
  </si>
  <si>
    <t>Масло сливочное 72,5 % жирности</t>
  </si>
  <si>
    <t>Сыр Российский</t>
  </si>
  <si>
    <t>Каша жидкая молочная из манной крупы</t>
  </si>
  <si>
    <t>Хлеб пшеничный 1 сорт</t>
  </si>
  <si>
    <t>Хлеб ржаной</t>
  </si>
  <si>
    <t>Всего в Завтрак</t>
  </si>
  <si>
    <t>2-й  Завтрак</t>
  </si>
  <si>
    <t>150/20</t>
  </si>
  <si>
    <t>Молоко кипяченое</t>
  </si>
  <si>
    <t>Всего во 2-й завтрак</t>
  </si>
  <si>
    <t xml:space="preserve">Обед </t>
  </si>
  <si>
    <t>Щи из свежей капусты с картофелем</t>
  </si>
  <si>
    <t>Гуляш из говядины</t>
  </si>
  <si>
    <t>Всего в обед</t>
  </si>
  <si>
    <t>Полдник</t>
  </si>
  <si>
    <t>200/1шт</t>
  </si>
  <si>
    <t>Всего  в полдник</t>
  </si>
  <si>
    <t>Ужин</t>
  </si>
  <si>
    <t>Котлеты рубленные из птицы</t>
  </si>
  <si>
    <t>Картофель отварной с маслом</t>
  </si>
  <si>
    <t>Всего в Ужин</t>
  </si>
  <si>
    <t>2 -й Ужин</t>
  </si>
  <si>
    <t>Кефир 2,5 % жирности</t>
  </si>
  <si>
    <t xml:space="preserve">   200/1шт</t>
  </si>
  <si>
    <t xml:space="preserve">Всего в 2-й Ужин </t>
  </si>
  <si>
    <t>Всего в 1 неделю пятница</t>
  </si>
  <si>
    <t>200/10/10</t>
  </si>
  <si>
    <t>90/90</t>
  </si>
  <si>
    <t>150/5</t>
  </si>
  <si>
    <t>150/7</t>
  </si>
  <si>
    <t xml:space="preserve">Сок фруктовый </t>
  </si>
  <si>
    <t>250/10/10</t>
  </si>
  <si>
    <t>200/80</t>
  </si>
  <si>
    <t>Всего в 2-й завтак</t>
  </si>
  <si>
    <t>100/100</t>
  </si>
  <si>
    <t>200/5</t>
  </si>
  <si>
    <t>200/7</t>
  </si>
  <si>
    <t>Итого стоимость на 1 чел.</t>
  </si>
  <si>
    <t>Каша рассыпчатая перловая</t>
  </si>
  <si>
    <t>150/10/10</t>
  </si>
  <si>
    <t>Компот из свежих яблок</t>
  </si>
  <si>
    <t>80/80</t>
  </si>
  <si>
    <t>130/5</t>
  </si>
  <si>
    <t>100/1шт</t>
  </si>
  <si>
    <t>Всего  в полдик</t>
  </si>
  <si>
    <t>130/7</t>
  </si>
  <si>
    <t>Сок фруктовый</t>
  </si>
  <si>
    <t>Запеканка из творога с молоком сгущ.</t>
  </si>
  <si>
    <t>Компот из свежих фруктов</t>
  </si>
  <si>
    <t>Чай с лимоном и сахаром</t>
  </si>
  <si>
    <t>200/15/7</t>
  </si>
  <si>
    <t>Капуста квашеная</t>
  </si>
  <si>
    <t>Бананы калиброванные</t>
  </si>
  <si>
    <t>Меню на 1 неделю пятница учащиеся 7-11 лет 08.05.2026          Директор:  Кислюк С.А.</t>
  </si>
  <si>
    <t>Помидоры свежие</t>
  </si>
  <si>
    <t>Меню на 1 неделю пятница дети 3-6 лет 08.05.2026          Директор:  Кислюк С.А.</t>
  </si>
  <si>
    <t>Меню на 1 неделю пятница учащиеся старше 12 лет       08.05.2026           Директор:  Кислюк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</si>
</sst>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0" fontId="1" fillId="2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1" xfId="0" applyFont="1" applyFill="1" applyBorder="1"/>
    <xf numFmtId="0" fontId="1" fillId="0" borderId="0" xfId="0" applyFont="1" applyFill="1" applyBorder="1"/>
    <xf numFmtId="0" fontId="2" fillId="0" borderId="0" xfId="0" applyFont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/>
    <xf numFmtId="0" fontId="5" fillId="2" borderId="1" xfId="0" applyFont="1" applyFill="1" applyBorder="1" applyAlignment="1">
      <alignment horizontal="center"/>
    </xf>
    <xf numFmtId="0" fontId="5" fillId="0" borderId="1" xfId="0" applyFont="1" applyFill="1" applyBorder="1"/>
    <xf numFmtId="0" fontId="6" fillId="0" borderId="0" xfId="0" applyFont="1" applyFill="1"/>
    <xf numFmtId="0" fontId="4" fillId="4" borderId="1" xfId="0" applyFont="1" applyFill="1" applyBorder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4" fillId="4" borderId="7" xfId="0" applyFont="1" applyFill="1" applyBorder="1"/>
    <xf numFmtId="0" fontId="2" fillId="0" borderId="0" xfId="0" applyFont="1" applyFill="1"/>
    <xf numFmtId="0" fontId="4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4" fillId="4" borderId="8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left"/>
    </xf>
    <xf numFmtId="0" fontId="4" fillId="5" borderId="7" xfId="0" applyFont="1" applyFill="1" applyBorder="1" applyAlignment="1">
      <alignment horizontal="left"/>
    </xf>
    <xf numFmtId="0" fontId="4" fillId="5" borderId="8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26"/>
  <sheetViews>
    <sheetView tabSelected="1" topLeftCell="A58" zoomScale="120" zoomScaleNormal="120" workbookViewId="0">
      <selection activeCell="S44" sqref="A44:XFD44"/>
    </sheetView>
  </sheetViews>
  <sheetFormatPr defaultRowHeight="15" x14ac:dyDescent="0.25"/>
  <sheetData>
    <row r="2" spans="1:18" ht="15.75" x14ac:dyDescent="0.25">
      <c r="A2" s="81" t="s">
        <v>72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</row>
    <row r="3" spans="1:18" ht="15.75" x14ac:dyDescent="0.25">
      <c r="A3" s="82" t="s">
        <v>0</v>
      </c>
      <c r="B3" s="83" t="s">
        <v>1</v>
      </c>
      <c r="C3" s="84"/>
      <c r="D3" s="85"/>
      <c r="E3" s="89" t="s">
        <v>2</v>
      </c>
      <c r="F3" s="91" t="s">
        <v>3</v>
      </c>
      <c r="G3" s="92"/>
      <c r="H3" s="93"/>
      <c r="I3" s="89" t="s">
        <v>4</v>
      </c>
      <c r="J3" s="91" t="s">
        <v>5</v>
      </c>
      <c r="K3" s="92"/>
      <c r="L3" s="92"/>
      <c r="M3" s="93"/>
      <c r="N3" s="91" t="s">
        <v>6</v>
      </c>
      <c r="O3" s="92"/>
      <c r="P3" s="92"/>
      <c r="Q3" s="93"/>
      <c r="R3" s="1"/>
    </row>
    <row r="4" spans="1:18" ht="15.75" x14ac:dyDescent="0.25">
      <c r="A4" s="82"/>
      <c r="B4" s="86"/>
      <c r="C4" s="87"/>
      <c r="D4" s="88"/>
      <c r="E4" s="90"/>
      <c r="F4" s="2" t="s">
        <v>7</v>
      </c>
      <c r="G4" s="2" t="s">
        <v>8</v>
      </c>
      <c r="H4" s="2" t="s">
        <v>9</v>
      </c>
      <c r="I4" s="90"/>
      <c r="J4" s="3" t="s">
        <v>10</v>
      </c>
      <c r="K4" s="3" t="s">
        <v>11</v>
      </c>
      <c r="L4" s="3" t="s">
        <v>12</v>
      </c>
      <c r="M4" s="4" t="s">
        <v>13</v>
      </c>
      <c r="N4" s="5" t="s">
        <v>14</v>
      </c>
      <c r="O4" s="3" t="s">
        <v>15</v>
      </c>
      <c r="P4" s="3" t="s">
        <v>16</v>
      </c>
      <c r="Q4" s="4" t="s">
        <v>17</v>
      </c>
      <c r="R4" s="1"/>
    </row>
    <row r="5" spans="1:18" x14ac:dyDescent="0.25">
      <c r="A5" s="6">
        <v>1</v>
      </c>
      <c r="B5" s="78">
        <v>2</v>
      </c>
      <c r="C5" s="79"/>
      <c r="D5" s="80"/>
      <c r="E5" s="7">
        <v>3</v>
      </c>
      <c r="F5" s="7">
        <v>4</v>
      </c>
      <c r="G5" s="7">
        <v>5</v>
      </c>
      <c r="H5" s="7">
        <v>6</v>
      </c>
      <c r="I5" s="8">
        <v>7</v>
      </c>
      <c r="J5" s="7">
        <v>8</v>
      </c>
      <c r="K5" s="7">
        <v>9</v>
      </c>
      <c r="L5" s="7">
        <v>10</v>
      </c>
      <c r="M5" s="9">
        <v>11</v>
      </c>
      <c r="N5" s="7">
        <v>12</v>
      </c>
      <c r="O5" s="7">
        <v>13</v>
      </c>
      <c r="P5" s="7">
        <v>14</v>
      </c>
      <c r="Q5" s="10">
        <v>15</v>
      </c>
      <c r="R5" s="1"/>
    </row>
    <row r="6" spans="1:18" ht="15.75" x14ac:dyDescent="0.25">
      <c r="A6" s="11"/>
      <c r="B6" s="69" t="s">
        <v>18</v>
      </c>
      <c r="C6" s="70"/>
      <c r="D6" s="71"/>
      <c r="E6" s="12"/>
      <c r="F6" s="13"/>
      <c r="G6" s="13"/>
      <c r="H6" s="13"/>
      <c r="I6" s="12"/>
      <c r="J6" s="13"/>
      <c r="K6" s="13"/>
      <c r="L6" s="13"/>
      <c r="M6" s="13"/>
      <c r="N6" s="13"/>
      <c r="O6" s="13"/>
      <c r="P6" s="13"/>
      <c r="Q6" s="13"/>
      <c r="R6" s="1"/>
    </row>
    <row r="7" spans="1:18" ht="15.75" x14ac:dyDescent="0.25">
      <c r="A7" s="11">
        <v>14</v>
      </c>
      <c r="B7" s="72" t="s">
        <v>19</v>
      </c>
      <c r="C7" s="73"/>
      <c r="D7" s="74"/>
      <c r="E7" s="12">
        <v>10</v>
      </c>
      <c r="F7" s="13">
        <v>7.0000000000000007E-2</v>
      </c>
      <c r="G7" s="13">
        <v>6.86</v>
      </c>
      <c r="H7" s="13">
        <v>0.09</v>
      </c>
      <c r="I7" s="12">
        <v>62</v>
      </c>
      <c r="J7" s="13">
        <v>0</v>
      </c>
      <c r="K7" s="13">
        <v>0</v>
      </c>
      <c r="L7" s="13">
        <v>7.0000000000000007E-2</v>
      </c>
      <c r="M7" s="13">
        <v>0.1</v>
      </c>
      <c r="N7" s="13">
        <v>1.58</v>
      </c>
      <c r="O7" s="13">
        <v>2.2599999999999998</v>
      </c>
      <c r="P7" s="13">
        <v>0.03</v>
      </c>
      <c r="Q7" s="13">
        <v>0.01</v>
      </c>
      <c r="R7" s="1"/>
    </row>
    <row r="8" spans="1:18" ht="15.75" x14ac:dyDescent="0.25">
      <c r="A8" s="11">
        <v>15</v>
      </c>
      <c r="B8" s="72" t="s">
        <v>20</v>
      </c>
      <c r="C8" s="73"/>
      <c r="D8" s="74"/>
      <c r="E8" s="12">
        <v>15</v>
      </c>
      <c r="F8" s="13">
        <v>3.9</v>
      </c>
      <c r="G8" s="13">
        <v>3.98</v>
      </c>
      <c r="H8" s="13">
        <v>0</v>
      </c>
      <c r="I8" s="12">
        <v>51</v>
      </c>
      <c r="J8" s="13">
        <v>0</v>
      </c>
      <c r="K8" s="13">
        <v>0.02</v>
      </c>
      <c r="L8" s="13">
        <v>0.05</v>
      </c>
      <c r="M8" s="13">
        <v>0.02</v>
      </c>
      <c r="N8" s="13">
        <v>105</v>
      </c>
      <c r="O8" s="13">
        <v>60</v>
      </c>
      <c r="P8" s="13">
        <v>100</v>
      </c>
      <c r="Q8" s="13">
        <v>0.2</v>
      </c>
      <c r="R8" s="1"/>
    </row>
    <row r="9" spans="1:18" ht="30" customHeight="1" x14ac:dyDescent="0.25">
      <c r="A9" s="14">
        <v>181</v>
      </c>
      <c r="B9" s="75" t="s">
        <v>21</v>
      </c>
      <c r="C9" s="76"/>
      <c r="D9" s="77"/>
      <c r="E9" s="15" t="s">
        <v>45</v>
      </c>
      <c r="F9" s="16">
        <v>5.2</v>
      </c>
      <c r="G9" s="16">
        <v>8.8699999999999992</v>
      </c>
      <c r="H9" s="16">
        <v>26.58</v>
      </c>
      <c r="I9" s="15">
        <v>218</v>
      </c>
      <c r="J9" s="16">
        <v>0.06</v>
      </c>
      <c r="K9" s="16">
        <v>0.52</v>
      </c>
      <c r="L9" s="16">
        <v>0.04</v>
      </c>
      <c r="M9" s="16">
        <v>0.64</v>
      </c>
      <c r="N9" s="16">
        <v>110</v>
      </c>
      <c r="O9" s="16">
        <v>103.49</v>
      </c>
      <c r="P9" s="16">
        <v>17.07</v>
      </c>
      <c r="Q9" s="16">
        <v>0.35</v>
      </c>
      <c r="R9" s="17"/>
    </row>
    <row r="10" spans="1:18" ht="15.75" x14ac:dyDescent="0.25">
      <c r="A10" s="11">
        <v>376</v>
      </c>
      <c r="B10" s="18" t="s">
        <v>68</v>
      </c>
      <c r="C10" s="18"/>
      <c r="D10" s="18"/>
      <c r="E10" s="12" t="s">
        <v>69</v>
      </c>
      <c r="F10" s="13">
        <v>0.16</v>
      </c>
      <c r="G10" s="13">
        <v>0</v>
      </c>
      <c r="H10" s="13">
        <v>29</v>
      </c>
      <c r="I10" s="12">
        <v>517</v>
      </c>
      <c r="J10" s="13">
        <v>0.05</v>
      </c>
      <c r="K10" s="13">
        <v>30</v>
      </c>
      <c r="L10" s="13">
        <v>0.03</v>
      </c>
      <c r="M10" s="13">
        <v>0.2</v>
      </c>
      <c r="N10" s="13">
        <v>30.96</v>
      </c>
      <c r="O10" s="13">
        <v>19.8</v>
      </c>
      <c r="P10" s="13">
        <v>16.2</v>
      </c>
      <c r="Q10" s="13">
        <v>4.28</v>
      </c>
      <c r="R10" s="19"/>
    </row>
    <row r="11" spans="1:18" ht="15.75" x14ac:dyDescent="0.25">
      <c r="A11" s="11"/>
      <c r="B11" s="72" t="s">
        <v>22</v>
      </c>
      <c r="C11" s="73"/>
      <c r="D11" s="74"/>
      <c r="E11" s="12">
        <v>50</v>
      </c>
      <c r="F11" s="13">
        <v>6.8</v>
      </c>
      <c r="G11" s="13">
        <v>1.28</v>
      </c>
      <c r="H11" s="13">
        <v>29.6</v>
      </c>
      <c r="I11" s="12">
        <v>158</v>
      </c>
      <c r="J11" s="13">
        <v>0.02</v>
      </c>
      <c r="K11" s="13">
        <v>0.4</v>
      </c>
      <c r="L11" s="13">
        <v>0.02</v>
      </c>
      <c r="M11" s="13">
        <v>0.48</v>
      </c>
      <c r="N11" s="13">
        <v>34.4</v>
      </c>
      <c r="O11" s="13">
        <v>71.2</v>
      </c>
      <c r="P11" s="13">
        <v>20</v>
      </c>
      <c r="Q11" s="13">
        <v>0.6</v>
      </c>
      <c r="R11" s="20"/>
    </row>
    <row r="12" spans="1:18" ht="15.75" x14ac:dyDescent="0.25">
      <c r="A12" s="11"/>
      <c r="B12" s="57" t="s">
        <v>23</v>
      </c>
      <c r="C12" s="58"/>
      <c r="D12" s="59"/>
      <c r="E12" s="12">
        <v>20</v>
      </c>
      <c r="F12" s="13">
        <v>2.13</v>
      </c>
      <c r="G12" s="13">
        <v>0.56000000000000005</v>
      </c>
      <c r="H12" s="13">
        <v>13.11</v>
      </c>
      <c r="I12" s="12">
        <v>66</v>
      </c>
      <c r="J12" s="13">
        <v>0.03</v>
      </c>
      <c r="K12" s="13">
        <v>0.06</v>
      </c>
      <c r="L12" s="13">
        <v>0</v>
      </c>
      <c r="M12" s="13">
        <v>0.66</v>
      </c>
      <c r="N12" s="13">
        <v>10.6</v>
      </c>
      <c r="O12" s="13">
        <v>47.4</v>
      </c>
      <c r="P12" s="13">
        <v>14.1</v>
      </c>
      <c r="Q12" s="13">
        <v>1.17</v>
      </c>
      <c r="R12" s="1"/>
    </row>
    <row r="13" spans="1:18" ht="15.75" x14ac:dyDescent="0.25">
      <c r="A13" s="11"/>
      <c r="B13" s="45" t="s">
        <v>24</v>
      </c>
      <c r="C13" s="46"/>
      <c r="D13" s="47"/>
      <c r="E13" s="21">
        <v>605</v>
      </c>
      <c r="F13" s="21">
        <f>SUM(F7:F12)</f>
        <v>18.259999999999998</v>
      </c>
      <c r="G13" s="21">
        <f t="shared" ref="G13:Q13" si="0">SUM(G7:G12)</f>
        <v>21.55</v>
      </c>
      <c r="H13" s="21">
        <f t="shared" si="0"/>
        <v>98.38000000000001</v>
      </c>
      <c r="I13" s="21">
        <f t="shared" si="0"/>
        <v>1072</v>
      </c>
      <c r="J13" s="21">
        <f t="shared" si="0"/>
        <v>0.16</v>
      </c>
      <c r="K13" s="21">
        <f t="shared" si="0"/>
        <v>30.999999999999996</v>
      </c>
      <c r="L13" s="21">
        <f t="shared" si="0"/>
        <v>0.21</v>
      </c>
      <c r="M13" s="21">
        <f t="shared" si="0"/>
        <v>2.1</v>
      </c>
      <c r="N13" s="21">
        <f t="shared" si="0"/>
        <v>292.54000000000002</v>
      </c>
      <c r="O13" s="21">
        <f t="shared" si="0"/>
        <v>304.14999999999998</v>
      </c>
      <c r="P13" s="21">
        <f t="shared" si="0"/>
        <v>167.39999999999998</v>
      </c>
      <c r="Q13" s="21">
        <f t="shared" si="0"/>
        <v>6.6099999999999994</v>
      </c>
      <c r="R13" s="1"/>
    </row>
    <row r="14" spans="1:18" ht="15.75" x14ac:dyDescent="0.25">
      <c r="A14" s="11"/>
      <c r="B14" s="69" t="s">
        <v>25</v>
      </c>
      <c r="C14" s="70"/>
      <c r="D14" s="71"/>
      <c r="E14" s="12"/>
      <c r="F14" s="21"/>
      <c r="G14" s="21"/>
      <c r="H14" s="21"/>
      <c r="I14" s="21"/>
      <c r="J14" s="22"/>
      <c r="K14" s="22"/>
      <c r="L14" s="22"/>
      <c r="M14" s="22"/>
      <c r="N14" s="22"/>
      <c r="O14" s="22"/>
      <c r="P14" s="22"/>
      <c r="Q14" s="22"/>
      <c r="R14" s="1"/>
    </row>
    <row r="15" spans="1:18" ht="31.15" customHeight="1" x14ac:dyDescent="0.25">
      <c r="A15" s="14">
        <v>223</v>
      </c>
      <c r="B15" s="75" t="s">
        <v>66</v>
      </c>
      <c r="C15" s="76"/>
      <c r="D15" s="77"/>
      <c r="E15" s="23" t="s">
        <v>26</v>
      </c>
      <c r="F15" s="15">
        <v>6.52</v>
      </c>
      <c r="G15" s="15">
        <v>5.6</v>
      </c>
      <c r="H15" s="15">
        <v>6.4</v>
      </c>
      <c r="I15" s="15">
        <v>117</v>
      </c>
      <c r="J15" s="16">
        <v>0.01</v>
      </c>
      <c r="K15" s="16">
        <v>0.1</v>
      </c>
      <c r="L15" s="16">
        <v>0.02</v>
      </c>
      <c r="M15" s="16">
        <v>0</v>
      </c>
      <c r="N15" s="16">
        <v>69.78</v>
      </c>
      <c r="O15" s="16">
        <v>95.1</v>
      </c>
      <c r="P15" s="16">
        <v>10.029999999999999</v>
      </c>
      <c r="Q15" s="16">
        <v>0.23</v>
      </c>
      <c r="R15" s="24"/>
    </row>
    <row r="16" spans="1:18" ht="15.75" x14ac:dyDescent="0.25">
      <c r="A16" s="14">
        <v>385</v>
      </c>
      <c r="B16" s="66" t="s">
        <v>27</v>
      </c>
      <c r="C16" s="67"/>
      <c r="D16" s="68"/>
      <c r="E16" s="15">
        <v>200</v>
      </c>
      <c r="F16" s="15">
        <v>5.26</v>
      </c>
      <c r="G16" s="15">
        <v>5.63</v>
      </c>
      <c r="H16" s="15">
        <v>8.5500000000000007</v>
      </c>
      <c r="I16" s="15">
        <v>106</v>
      </c>
      <c r="J16" s="16">
        <v>0.4</v>
      </c>
      <c r="K16" s="16">
        <v>1</v>
      </c>
      <c r="L16" s="16">
        <v>0.1</v>
      </c>
      <c r="M16" s="16">
        <v>0.6</v>
      </c>
      <c r="N16" s="16">
        <v>200.01</v>
      </c>
      <c r="O16" s="16">
        <v>150.6</v>
      </c>
      <c r="P16" s="16">
        <v>20.36</v>
      </c>
      <c r="Q16" s="16">
        <v>0.1</v>
      </c>
      <c r="R16" s="25"/>
    </row>
    <row r="17" spans="1:18" ht="15.75" x14ac:dyDescent="0.25">
      <c r="A17" s="11"/>
      <c r="B17" s="45" t="s">
        <v>28</v>
      </c>
      <c r="C17" s="46"/>
      <c r="D17" s="47"/>
      <c r="E17" s="21">
        <v>480</v>
      </c>
      <c r="F17" s="21">
        <f>SUM(F15:F16)</f>
        <v>11.78</v>
      </c>
      <c r="G17" s="21">
        <f t="shared" ref="G17:Q17" si="1">SUM(G15:G16)</f>
        <v>11.23</v>
      </c>
      <c r="H17" s="21">
        <f t="shared" si="1"/>
        <v>14.950000000000001</v>
      </c>
      <c r="I17" s="21">
        <f t="shared" si="1"/>
        <v>223</v>
      </c>
      <c r="J17" s="21">
        <f t="shared" si="1"/>
        <v>0.41000000000000003</v>
      </c>
      <c r="K17" s="21">
        <f t="shared" si="1"/>
        <v>1.1000000000000001</v>
      </c>
      <c r="L17" s="21">
        <f t="shared" si="1"/>
        <v>0.12000000000000001</v>
      </c>
      <c r="M17" s="21">
        <f t="shared" si="1"/>
        <v>0.6</v>
      </c>
      <c r="N17" s="21">
        <f t="shared" si="1"/>
        <v>269.78999999999996</v>
      </c>
      <c r="O17" s="21">
        <f t="shared" si="1"/>
        <v>245.7</v>
      </c>
      <c r="P17" s="21">
        <f t="shared" si="1"/>
        <v>30.39</v>
      </c>
      <c r="Q17" s="21">
        <f t="shared" si="1"/>
        <v>0.33</v>
      </c>
      <c r="R17" s="1"/>
    </row>
    <row r="18" spans="1:18" ht="15.75" x14ac:dyDescent="0.25">
      <c r="A18" s="11"/>
      <c r="B18" s="69" t="s">
        <v>29</v>
      </c>
      <c r="C18" s="70"/>
      <c r="D18" s="71"/>
      <c r="E18" s="12"/>
      <c r="F18" s="13"/>
      <c r="G18" s="13"/>
      <c r="H18" s="13"/>
      <c r="I18" s="12"/>
      <c r="J18" s="13"/>
      <c r="K18" s="13"/>
      <c r="L18" s="13"/>
      <c r="M18" s="13"/>
      <c r="N18" s="13"/>
      <c r="O18" s="13"/>
      <c r="P18" s="13"/>
      <c r="Q18" s="13"/>
      <c r="R18" s="1"/>
    </row>
    <row r="19" spans="1:18" ht="15.75" x14ac:dyDescent="0.25">
      <c r="A19" s="11">
        <v>71</v>
      </c>
      <c r="B19" s="18" t="s">
        <v>73</v>
      </c>
      <c r="C19" s="26"/>
      <c r="D19" s="26"/>
      <c r="E19" s="12">
        <v>60</v>
      </c>
      <c r="F19" s="13">
        <v>0.92</v>
      </c>
      <c r="G19" s="13">
        <v>3.25</v>
      </c>
      <c r="H19" s="13">
        <v>9.91</v>
      </c>
      <c r="I19" s="12">
        <v>49</v>
      </c>
      <c r="J19" s="13">
        <v>0.02</v>
      </c>
      <c r="K19" s="13">
        <v>1.99</v>
      </c>
      <c r="L19" s="13">
        <v>0.02</v>
      </c>
      <c r="M19" s="13">
        <v>0.48</v>
      </c>
      <c r="N19" s="13">
        <v>10.82</v>
      </c>
      <c r="O19" s="13">
        <v>24.32</v>
      </c>
      <c r="P19" s="13">
        <v>7.1</v>
      </c>
      <c r="Q19" s="13">
        <v>0.33</v>
      </c>
      <c r="R19" s="1"/>
    </row>
    <row r="20" spans="1:18" ht="33" customHeight="1" x14ac:dyDescent="0.25">
      <c r="A20" s="11">
        <v>88</v>
      </c>
      <c r="B20" s="94" t="s">
        <v>30</v>
      </c>
      <c r="C20" s="95"/>
      <c r="D20" s="96"/>
      <c r="E20" s="12">
        <v>250</v>
      </c>
      <c r="F20" s="13">
        <v>1.85</v>
      </c>
      <c r="G20" s="13">
        <v>3.15</v>
      </c>
      <c r="H20" s="13">
        <v>7.64</v>
      </c>
      <c r="I20" s="12">
        <v>73</v>
      </c>
      <c r="J20" s="13">
        <v>0.06</v>
      </c>
      <c r="K20" s="13">
        <v>13.43</v>
      </c>
      <c r="L20" s="13">
        <v>0.01</v>
      </c>
      <c r="M20" s="13">
        <v>0.8</v>
      </c>
      <c r="N20" s="13">
        <v>28.32</v>
      </c>
      <c r="O20" s="13">
        <v>41.23</v>
      </c>
      <c r="P20" s="13">
        <v>18.27</v>
      </c>
      <c r="Q20" s="13">
        <v>0.74</v>
      </c>
      <c r="R20" s="1"/>
    </row>
    <row r="21" spans="1:18" ht="15.75" x14ac:dyDescent="0.25">
      <c r="A21" s="11">
        <v>260</v>
      </c>
      <c r="B21" s="57" t="s">
        <v>31</v>
      </c>
      <c r="C21" s="58"/>
      <c r="D21" s="59"/>
      <c r="E21" s="27" t="s">
        <v>46</v>
      </c>
      <c r="F21" s="13">
        <v>13.41</v>
      </c>
      <c r="G21" s="13">
        <v>12.7</v>
      </c>
      <c r="H21" s="13">
        <v>3.18</v>
      </c>
      <c r="I21" s="12">
        <v>204</v>
      </c>
      <c r="J21" s="13">
        <v>0.05</v>
      </c>
      <c r="K21" s="13">
        <v>1.23</v>
      </c>
      <c r="L21" s="13">
        <v>0.01</v>
      </c>
      <c r="M21" s="13">
        <v>0.4</v>
      </c>
      <c r="N21" s="13">
        <v>9.76</v>
      </c>
      <c r="O21" s="13">
        <v>137.66999999999999</v>
      </c>
      <c r="P21" s="13">
        <v>6.36</v>
      </c>
      <c r="Q21" s="13">
        <v>1.1000000000000001</v>
      </c>
      <c r="R21" s="1"/>
    </row>
    <row r="22" spans="1:18" ht="15.75" x14ac:dyDescent="0.25">
      <c r="A22" s="11">
        <v>171</v>
      </c>
      <c r="B22" s="28" t="s">
        <v>57</v>
      </c>
      <c r="C22" s="28"/>
      <c r="D22" s="28"/>
      <c r="E22" s="27" t="s">
        <v>47</v>
      </c>
      <c r="F22" s="13">
        <v>6.34</v>
      </c>
      <c r="G22" s="13">
        <v>4.38</v>
      </c>
      <c r="H22" s="13">
        <v>32.46</v>
      </c>
      <c r="I22" s="12">
        <v>211</v>
      </c>
      <c r="J22" s="13">
        <v>0.13</v>
      </c>
      <c r="K22" s="13">
        <v>0.15</v>
      </c>
      <c r="L22" s="13">
        <v>0.01</v>
      </c>
      <c r="M22" s="13">
        <v>1</v>
      </c>
      <c r="N22" s="13">
        <v>1.1100000000000001</v>
      </c>
      <c r="O22" s="13">
        <v>118</v>
      </c>
      <c r="P22" s="13">
        <v>0.03</v>
      </c>
      <c r="Q22" s="13">
        <v>0.01</v>
      </c>
      <c r="R22" s="29"/>
    </row>
    <row r="23" spans="1:18" ht="15.75" x14ac:dyDescent="0.25">
      <c r="A23" s="30">
        <v>346</v>
      </c>
      <c r="B23" s="18" t="s">
        <v>67</v>
      </c>
      <c r="C23" s="26"/>
      <c r="D23" s="26"/>
      <c r="E23" s="12">
        <v>200</v>
      </c>
      <c r="F23" s="13">
        <v>0.76</v>
      </c>
      <c r="G23" s="13">
        <v>0.75</v>
      </c>
      <c r="H23" s="13">
        <v>126.82</v>
      </c>
      <c r="I23" s="12">
        <v>517</v>
      </c>
      <c r="J23" s="13">
        <v>0.05</v>
      </c>
      <c r="K23" s="13">
        <v>30</v>
      </c>
      <c r="L23" s="13">
        <v>0.03</v>
      </c>
      <c r="M23" s="13">
        <v>0.2</v>
      </c>
      <c r="N23" s="13">
        <v>30.96</v>
      </c>
      <c r="O23" s="13">
        <v>19.8</v>
      </c>
      <c r="P23" s="13">
        <v>16.2</v>
      </c>
      <c r="Q23" s="13">
        <v>4.28</v>
      </c>
      <c r="R23" s="1"/>
    </row>
    <row r="24" spans="1:18" ht="15.75" x14ac:dyDescent="0.25">
      <c r="A24" s="11"/>
      <c r="B24" s="57" t="s">
        <v>22</v>
      </c>
      <c r="C24" s="58"/>
      <c r="D24" s="59"/>
      <c r="E24" s="12">
        <v>60</v>
      </c>
      <c r="F24" s="13">
        <v>3.4</v>
      </c>
      <c r="G24" s="13">
        <v>0.64</v>
      </c>
      <c r="H24" s="13">
        <v>14.8</v>
      </c>
      <c r="I24" s="12">
        <v>79</v>
      </c>
      <c r="J24" s="13">
        <v>0.02</v>
      </c>
      <c r="K24" s="13">
        <v>0.2</v>
      </c>
      <c r="L24" s="13">
        <v>0.01</v>
      </c>
      <c r="M24" s="13">
        <v>0.67</v>
      </c>
      <c r="N24" s="13">
        <v>17.2</v>
      </c>
      <c r="O24" s="13">
        <v>50.6</v>
      </c>
      <c r="P24" s="13">
        <v>10</v>
      </c>
      <c r="Q24" s="13">
        <v>16</v>
      </c>
      <c r="R24" s="1"/>
    </row>
    <row r="25" spans="1:18" ht="15.75" x14ac:dyDescent="0.25">
      <c r="A25" s="11"/>
      <c r="B25" s="57" t="s">
        <v>23</v>
      </c>
      <c r="C25" s="58"/>
      <c r="D25" s="59"/>
      <c r="E25" s="12">
        <v>40</v>
      </c>
      <c r="F25" s="13">
        <v>5.13</v>
      </c>
      <c r="G25" s="13">
        <v>0.93</v>
      </c>
      <c r="H25" s="13">
        <v>24.93</v>
      </c>
      <c r="I25" s="12">
        <v>128</v>
      </c>
      <c r="J25" s="13">
        <v>0.02</v>
      </c>
      <c r="K25" s="13">
        <v>0.5</v>
      </c>
      <c r="L25" s="13">
        <v>0.02</v>
      </c>
      <c r="M25" s="13">
        <v>0.7</v>
      </c>
      <c r="N25" s="13">
        <v>22</v>
      </c>
      <c r="O25" s="13">
        <v>29.33</v>
      </c>
      <c r="P25" s="13">
        <v>7</v>
      </c>
      <c r="Q25" s="13">
        <v>0.02</v>
      </c>
      <c r="R25" s="1"/>
    </row>
    <row r="26" spans="1:18" ht="15.75" x14ac:dyDescent="0.25">
      <c r="A26" s="11"/>
      <c r="B26" s="31" t="s">
        <v>32</v>
      </c>
      <c r="C26" s="32"/>
      <c r="D26" s="33"/>
      <c r="E26" s="21">
        <v>1075</v>
      </c>
      <c r="F26" s="21">
        <f>SUM(F19:F25)</f>
        <v>31.81</v>
      </c>
      <c r="G26" s="21">
        <f t="shared" ref="G26:Q26" si="2">SUM(G19:G25)</f>
        <v>25.8</v>
      </c>
      <c r="H26" s="21">
        <f t="shared" si="2"/>
        <v>219.74</v>
      </c>
      <c r="I26" s="21">
        <f t="shared" si="2"/>
        <v>1261</v>
      </c>
      <c r="J26" s="21">
        <f t="shared" si="2"/>
        <v>0.35000000000000003</v>
      </c>
      <c r="K26" s="21">
        <f t="shared" si="2"/>
        <v>47.5</v>
      </c>
      <c r="L26" s="21">
        <f t="shared" si="2"/>
        <v>0.11</v>
      </c>
      <c r="M26" s="21">
        <f t="shared" si="2"/>
        <v>4.25</v>
      </c>
      <c r="N26" s="21">
        <f t="shared" si="2"/>
        <v>120.17</v>
      </c>
      <c r="O26" s="21">
        <f t="shared" si="2"/>
        <v>420.95</v>
      </c>
      <c r="P26" s="21">
        <f t="shared" si="2"/>
        <v>64.959999999999994</v>
      </c>
      <c r="Q26" s="21">
        <f t="shared" si="2"/>
        <v>22.48</v>
      </c>
      <c r="R26" s="1"/>
    </row>
    <row r="27" spans="1:18" ht="15.75" x14ac:dyDescent="0.25">
      <c r="A27" s="11"/>
      <c r="B27" s="60" t="s">
        <v>33</v>
      </c>
      <c r="C27" s="61"/>
      <c r="D27" s="6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"/>
    </row>
    <row r="28" spans="1:18" ht="15.75" x14ac:dyDescent="0.25">
      <c r="A28" s="30">
        <v>338</v>
      </c>
      <c r="B28" s="18" t="s">
        <v>71</v>
      </c>
      <c r="C28" s="26"/>
      <c r="D28" s="26"/>
      <c r="E28" s="12" t="s">
        <v>34</v>
      </c>
      <c r="F28" s="13">
        <v>0.86</v>
      </c>
      <c r="G28" s="12">
        <v>0.19</v>
      </c>
      <c r="H28" s="12">
        <v>7.37</v>
      </c>
      <c r="I28" s="12">
        <v>35</v>
      </c>
      <c r="J28" s="12">
        <v>0.03</v>
      </c>
      <c r="K28" s="12">
        <v>20</v>
      </c>
      <c r="L28" s="12">
        <v>0.03</v>
      </c>
      <c r="M28" s="12">
        <v>0.4</v>
      </c>
      <c r="N28" s="12">
        <v>20.6</v>
      </c>
      <c r="O28" s="12">
        <v>10.7</v>
      </c>
      <c r="P28" s="12">
        <v>11.7</v>
      </c>
      <c r="Q28" s="12">
        <v>0.27</v>
      </c>
      <c r="R28" s="1"/>
    </row>
    <row r="29" spans="1:18" ht="15.75" x14ac:dyDescent="0.25">
      <c r="A29" s="11"/>
      <c r="B29" s="63" t="s">
        <v>35</v>
      </c>
      <c r="C29" s="64"/>
      <c r="D29" s="65"/>
      <c r="E29" s="21">
        <v>200</v>
      </c>
      <c r="F29" s="22">
        <v>0.86</v>
      </c>
      <c r="G29" s="21">
        <v>0.19</v>
      </c>
      <c r="H29" s="21">
        <v>7.37</v>
      </c>
      <c r="I29" s="21">
        <v>35</v>
      </c>
      <c r="J29" s="21">
        <v>0.03</v>
      </c>
      <c r="K29" s="21">
        <v>20</v>
      </c>
      <c r="L29" s="21">
        <v>0.03</v>
      </c>
      <c r="M29" s="21">
        <v>0.4</v>
      </c>
      <c r="N29" s="21">
        <v>20.6</v>
      </c>
      <c r="O29" s="21">
        <v>10.7</v>
      </c>
      <c r="P29" s="21">
        <v>11.7</v>
      </c>
      <c r="Q29" s="21">
        <v>0.27</v>
      </c>
      <c r="R29" s="1"/>
    </row>
    <row r="30" spans="1:18" ht="15.75" x14ac:dyDescent="0.25">
      <c r="A30" s="11"/>
      <c r="B30" s="54" t="s">
        <v>36</v>
      </c>
      <c r="C30" s="55"/>
      <c r="D30" s="56"/>
      <c r="E30" s="12"/>
      <c r="F30" s="13"/>
      <c r="G30" s="13"/>
      <c r="H30" s="13"/>
      <c r="I30" s="12"/>
      <c r="J30" s="13"/>
      <c r="K30" s="13"/>
      <c r="L30" s="13"/>
      <c r="M30" s="13"/>
      <c r="N30" s="13"/>
      <c r="O30" s="13"/>
      <c r="P30" s="13"/>
      <c r="Q30" s="13"/>
      <c r="R30" s="1"/>
    </row>
    <row r="31" spans="1:18" ht="15.75" x14ac:dyDescent="0.25">
      <c r="A31" s="11">
        <v>47</v>
      </c>
      <c r="B31" s="28" t="s">
        <v>70</v>
      </c>
      <c r="C31" s="28"/>
      <c r="D31" s="18"/>
      <c r="E31" s="12">
        <v>60</v>
      </c>
      <c r="F31" s="13">
        <v>0.44</v>
      </c>
      <c r="G31" s="13">
        <v>0.08</v>
      </c>
      <c r="H31" s="13">
        <v>2.2400000000000002</v>
      </c>
      <c r="I31" s="12">
        <v>12</v>
      </c>
      <c r="J31" s="13">
        <v>0.01</v>
      </c>
      <c r="K31" s="13">
        <v>0.96</v>
      </c>
      <c r="L31" s="13">
        <v>0.3</v>
      </c>
      <c r="M31" s="13">
        <v>0.38</v>
      </c>
      <c r="N31" s="13">
        <v>1</v>
      </c>
      <c r="O31" s="13">
        <v>20.399999999999999</v>
      </c>
      <c r="P31" s="13">
        <v>10.199999999999999</v>
      </c>
      <c r="Q31" s="13">
        <v>0.78</v>
      </c>
      <c r="R31" s="34"/>
    </row>
    <row r="32" spans="1:18" ht="15.75" x14ac:dyDescent="0.25">
      <c r="A32" s="11">
        <v>295</v>
      </c>
      <c r="B32" s="26" t="s">
        <v>37</v>
      </c>
      <c r="C32" s="26"/>
      <c r="D32" s="26"/>
      <c r="E32" s="27">
        <v>90</v>
      </c>
      <c r="F32" s="13">
        <v>12.62</v>
      </c>
      <c r="G32" s="13">
        <v>16.78</v>
      </c>
      <c r="H32" s="13">
        <v>5.76</v>
      </c>
      <c r="I32" s="12">
        <v>245</v>
      </c>
      <c r="J32" s="13">
        <v>7.0000000000000007E-2</v>
      </c>
      <c r="K32" s="13">
        <v>21.5</v>
      </c>
      <c r="L32" s="13">
        <v>0.02</v>
      </c>
      <c r="M32" s="13">
        <v>1.8</v>
      </c>
      <c r="N32" s="13">
        <v>12.65</v>
      </c>
      <c r="O32" s="13">
        <v>133.47999999999999</v>
      </c>
      <c r="P32" s="13">
        <v>21.29</v>
      </c>
      <c r="Q32" s="13">
        <v>1.5</v>
      </c>
      <c r="R32" s="1"/>
    </row>
    <row r="33" spans="1:18" ht="15.75" x14ac:dyDescent="0.25">
      <c r="A33" s="11">
        <v>310</v>
      </c>
      <c r="B33" s="26" t="s">
        <v>38</v>
      </c>
      <c r="C33" s="26"/>
      <c r="D33" s="26"/>
      <c r="E33" s="27" t="s">
        <v>48</v>
      </c>
      <c r="F33" s="13">
        <v>2.9</v>
      </c>
      <c r="G33" s="13">
        <v>4.9000000000000004</v>
      </c>
      <c r="H33" s="13">
        <v>23.8</v>
      </c>
      <c r="I33" s="35">
        <v>150.5</v>
      </c>
      <c r="J33" s="13">
        <v>0.2</v>
      </c>
      <c r="K33" s="13">
        <v>12</v>
      </c>
      <c r="L33" s="13">
        <v>0</v>
      </c>
      <c r="M33" s="13">
        <v>0.3</v>
      </c>
      <c r="N33" s="13">
        <v>17</v>
      </c>
      <c r="O33" s="13">
        <v>79.7</v>
      </c>
      <c r="P33" s="13">
        <v>37.119999999999997</v>
      </c>
      <c r="Q33" s="13">
        <v>1.34</v>
      </c>
      <c r="R33" s="1"/>
    </row>
    <row r="34" spans="1:18" ht="15.75" x14ac:dyDescent="0.25">
      <c r="A34" s="11">
        <v>389</v>
      </c>
      <c r="B34" s="72" t="s">
        <v>49</v>
      </c>
      <c r="C34" s="73"/>
      <c r="D34" s="74"/>
      <c r="E34" s="12">
        <v>200</v>
      </c>
      <c r="F34" s="13">
        <v>0.75</v>
      </c>
      <c r="G34" s="13">
        <v>0.8</v>
      </c>
      <c r="H34" s="13">
        <v>20.57</v>
      </c>
      <c r="I34" s="12">
        <v>85</v>
      </c>
      <c r="J34" s="13">
        <v>0.01</v>
      </c>
      <c r="K34" s="13">
        <v>1.01</v>
      </c>
      <c r="L34" s="13">
        <v>0.01</v>
      </c>
      <c r="M34" s="13">
        <v>0.1</v>
      </c>
      <c r="N34" s="13">
        <v>11.12</v>
      </c>
      <c r="O34" s="13">
        <v>15.14</v>
      </c>
      <c r="P34" s="13">
        <v>1.44</v>
      </c>
      <c r="Q34" s="13">
        <v>0.2</v>
      </c>
      <c r="R34" s="1"/>
    </row>
    <row r="35" spans="1:18" ht="15.75" x14ac:dyDescent="0.25">
      <c r="A35" s="11"/>
      <c r="B35" s="26" t="s">
        <v>22</v>
      </c>
      <c r="C35" s="26"/>
      <c r="D35" s="26"/>
      <c r="E35" s="12">
        <v>40</v>
      </c>
      <c r="F35" s="13">
        <v>6.8</v>
      </c>
      <c r="G35" s="13">
        <v>1.28</v>
      </c>
      <c r="H35" s="13">
        <v>29.6</v>
      </c>
      <c r="I35" s="12">
        <v>158</v>
      </c>
      <c r="J35" s="13">
        <v>0.02</v>
      </c>
      <c r="K35" s="13">
        <v>0.4</v>
      </c>
      <c r="L35" s="13">
        <v>0.02</v>
      </c>
      <c r="M35" s="13">
        <v>0.48</v>
      </c>
      <c r="N35" s="13">
        <v>34.4</v>
      </c>
      <c r="O35" s="13">
        <v>71.2</v>
      </c>
      <c r="P35" s="13">
        <v>20</v>
      </c>
      <c r="Q35" s="13">
        <v>16</v>
      </c>
      <c r="R35" s="1"/>
    </row>
    <row r="36" spans="1:18" ht="15.75" x14ac:dyDescent="0.25">
      <c r="A36" s="11"/>
      <c r="B36" s="48" t="s">
        <v>23</v>
      </c>
      <c r="C36" s="49"/>
      <c r="D36" s="50"/>
      <c r="E36" s="12">
        <v>20</v>
      </c>
      <c r="F36" s="13">
        <v>3.08</v>
      </c>
      <c r="G36" s="13">
        <v>0.56000000000000005</v>
      </c>
      <c r="H36" s="13">
        <v>14.96</v>
      </c>
      <c r="I36" s="12">
        <v>77</v>
      </c>
      <c r="J36" s="13">
        <v>0.02</v>
      </c>
      <c r="K36" s="13">
        <v>0.2</v>
      </c>
      <c r="L36" s="13">
        <v>0.01</v>
      </c>
      <c r="M36" s="13">
        <v>0.42</v>
      </c>
      <c r="N36" s="13">
        <v>13.2</v>
      </c>
      <c r="O36" s="13">
        <v>27.6</v>
      </c>
      <c r="P36" s="13">
        <v>4</v>
      </c>
      <c r="Q36" s="13">
        <v>0.02</v>
      </c>
      <c r="R36" s="1"/>
    </row>
    <row r="37" spans="1:18" ht="15.75" x14ac:dyDescent="0.25">
      <c r="A37" s="11"/>
      <c r="B37" s="51" t="s">
        <v>39</v>
      </c>
      <c r="C37" s="52"/>
      <c r="D37" s="53"/>
      <c r="E37" s="21">
        <v>697</v>
      </c>
      <c r="F37" s="21">
        <f t="shared" ref="F37:Q37" si="3">SUM(F31:F36)</f>
        <v>26.590000000000003</v>
      </c>
      <c r="G37" s="21">
        <f t="shared" si="3"/>
        <v>24.4</v>
      </c>
      <c r="H37" s="21">
        <f t="shared" si="3"/>
        <v>96.93</v>
      </c>
      <c r="I37" s="21">
        <f t="shared" si="3"/>
        <v>727.5</v>
      </c>
      <c r="J37" s="21">
        <f t="shared" si="3"/>
        <v>0.33000000000000007</v>
      </c>
      <c r="K37" s="21">
        <f t="shared" si="3"/>
        <v>36.07</v>
      </c>
      <c r="L37" s="21">
        <f t="shared" si="3"/>
        <v>0.36000000000000004</v>
      </c>
      <c r="M37" s="21">
        <f t="shared" si="3"/>
        <v>3.48</v>
      </c>
      <c r="N37" s="21">
        <f t="shared" si="3"/>
        <v>89.36999999999999</v>
      </c>
      <c r="O37" s="21">
        <f t="shared" si="3"/>
        <v>347.52</v>
      </c>
      <c r="P37" s="21">
        <f t="shared" si="3"/>
        <v>94.05</v>
      </c>
      <c r="Q37" s="21">
        <f t="shared" si="3"/>
        <v>19.84</v>
      </c>
      <c r="R37" s="1"/>
    </row>
    <row r="38" spans="1:18" ht="15.75" x14ac:dyDescent="0.25">
      <c r="A38" s="11"/>
      <c r="B38" s="54" t="s">
        <v>40</v>
      </c>
      <c r="C38" s="55"/>
      <c r="D38" s="56"/>
      <c r="E38" s="12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1"/>
    </row>
    <row r="39" spans="1:18" ht="15.75" x14ac:dyDescent="0.25">
      <c r="A39" s="11">
        <v>386</v>
      </c>
      <c r="B39" s="57" t="s">
        <v>41</v>
      </c>
      <c r="C39" s="58"/>
      <c r="D39" s="59"/>
      <c r="E39" s="12" t="s">
        <v>42</v>
      </c>
      <c r="F39" s="12">
        <v>5.6</v>
      </c>
      <c r="G39" s="12">
        <v>6.4</v>
      </c>
      <c r="H39" s="12">
        <v>8.1999999999999993</v>
      </c>
      <c r="I39" s="12">
        <v>112.8</v>
      </c>
      <c r="J39" s="13">
        <v>0</v>
      </c>
      <c r="K39" s="12">
        <v>0.03</v>
      </c>
      <c r="L39" s="13">
        <v>0</v>
      </c>
      <c r="M39" s="12">
        <v>0.2</v>
      </c>
      <c r="N39" s="13">
        <v>124</v>
      </c>
      <c r="O39" s="12">
        <v>92.8</v>
      </c>
      <c r="P39" s="13">
        <v>14</v>
      </c>
      <c r="Q39" s="12">
        <v>0.01</v>
      </c>
      <c r="R39" s="1"/>
    </row>
    <row r="40" spans="1:18" ht="15.75" x14ac:dyDescent="0.25">
      <c r="A40" s="11"/>
      <c r="B40" s="45" t="s">
        <v>43</v>
      </c>
      <c r="C40" s="46"/>
      <c r="D40" s="47"/>
      <c r="E40" s="21">
        <v>200</v>
      </c>
      <c r="F40" s="21">
        <f>F39</f>
        <v>5.6</v>
      </c>
      <c r="G40" s="21">
        <f>G39</f>
        <v>6.4</v>
      </c>
      <c r="H40" s="21">
        <f>H39</f>
        <v>8.1999999999999993</v>
      </c>
      <c r="I40" s="21">
        <f>I39</f>
        <v>112.8</v>
      </c>
      <c r="J40" s="21">
        <f t="shared" ref="J40:Q40" si="4">J39</f>
        <v>0</v>
      </c>
      <c r="K40" s="21">
        <f t="shared" si="4"/>
        <v>0.03</v>
      </c>
      <c r="L40" s="21">
        <f t="shared" si="4"/>
        <v>0</v>
      </c>
      <c r="M40" s="21">
        <f t="shared" si="4"/>
        <v>0.2</v>
      </c>
      <c r="N40" s="21">
        <f t="shared" si="4"/>
        <v>124</v>
      </c>
      <c r="O40" s="21">
        <f t="shared" si="4"/>
        <v>92.8</v>
      </c>
      <c r="P40" s="21">
        <f t="shared" si="4"/>
        <v>14</v>
      </c>
      <c r="Q40" s="21">
        <f t="shared" si="4"/>
        <v>0.01</v>
      </c>
      <c r="R40" s="1"/>
    </row>
    <row r="41" spans="1:18" ht="15.75" x14ac:dyDescent="0.25">
      <c r="A41" s="11"/>
      <c r="B41" s="45" t="s">
        <v>44</v>
      </c>
      <c r="C41" s="46"/>
      <c r="D41" s="47"/>
      <c r="E41" s="21">
        <f t="shared" ref="E41:Q41" si="5">E13+E17+E26+E29+E37+E40</f>
        <v>3257</v>
      </c>
      <c r="F41" s="21">
        <f t="shared" si="5"/>
        <v>94.899999999999991</v>
      </c>
      <c r="G41" s="21">
        <f t="shared" si="5"/>
        <v>89.57</v>
      </c>
      <c r="H41" s="21">
        <f t="shared" si="5"/>
        <v>445.57000000000005</v>
      </c>
      <c r="I41" s="21">
        <f t="shared" si="5"/>
        <v>3431.3</v>
      </c>
      <c r="J41" s="21">
        <f t="shared" si="5"/>
        <v>1.2800000000000002</v>
      </c>
      <c r="K41" s="21">
        <f t="shared" si="5"/>
        <v>135.69999999999999</v>
      </c>
      <c r="L41" s="21">
        <f t="shared" si="5"/>
        <v>0.83000000000000007</v>
      </c>
      <c r="M41" s="21">
        <f t="shared" si="5"/>
        <v>11.03</v>
      </c>
      <c r="N41" s="21">
        <f t="shared" si="5"/>
        <v>916.46999999999991</v>
      </c>
      <c r="O41" s="21">
        <f t="shared" si="5"/>
        <v>1421.82</v>
      </c>
      <c r="P41" s="21">
        <f t="shared" si="5"/>
        <v>382.49999999999994</v>
      </c>
      <c r="Q41" s="21">
        <f t="shared" si="5"/>
        <v>49.54</v>
      </c>
      <c r="R41" s="1"/>
    </row>
    <row r="42" spans="1:18" ht="15.75" x14ac:dyDescent="0.25">
      <c r="A42" s="40"/>
      <c r="B42" s="41" t="s">
        <v>56</v>
      </c>
      <c r="C42" s="41"/>
      <c r="D42" s="41"/>
      <c r="E42" s="42">
        <v>388.03</v>
      </c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1"/>
    </row>
    <row r="43" spans="1:18" ht="15.75" x14ac:dyDescent="0.25">
      <c r="A43" s="36"/>
      <c r="B43" s="37"/>
      <c r="C43" s="37"/>
      <c r="D43" s="37"/>
      <c r="E43" s="38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1"/>
    </row>
    <row r="44" spans="1:18" ht="15.75" x14ac:dyDescent="0.25">
      <c r="A44" s="81" t="s">
        <v>75</v>
      </c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</row>
    <row r="45" spans="1:18" ht="15.75" x14ac:dyDescent="0.25">
      <c r="A45" s="82" t="s">
        <v>0</v>
      </c>
      <c r="B45" s="83" t="s">
        <v>1</v>
      </c>
      <c r="C45" s="84"/>
      <c r="D45" s="85"/>
      <c r="E45" s="89" t="s">
        <v>2</v>
      </c>
      <c r="F45" s="91" t="s">
        <v>3</v>
      </c>
      <c r="G45" s="92"/>
      <c r="H45" s="93"/>
      <c r="I45" s="89" t="s">
        <v>4</v>
      </c>
      <c r="J45" s="91" t="s">
        <v>5</v>
      </c>
      <c r="K45" s="92"/>
      <c r="L45" s="92"/>
      <c r="M45" s="93"/>
      <c r="N45" s="91" t="s">
        <v>6</v>
      </c>
      <c r="O45" s="92"/>
      <c r="P45" s="92"/>
      <c r="Q45" s="93"/>
      <c r="R45" s="1"/>
    </row>
    <row r="46" spans="1:18" ht="15.75" x14ac:dyDescent="0.25">
      <c r="A46" s="82"/>
      <c r="B46" s="86"/>
      <c r="C46" s="87"/>
      <c r="D46" s="88"/>
      <c r="E46" s="90"/>
      <c r="F46" s="2" t="s">
        <v>7</v>
      </c>
      <c r="G46" s="2" t="s">
        <v>8</v>
      </c>
      <c r="H46" s="2" t="s">
        <v>9</v>
      </c>
      <c r="I46" s="90"/>
      <c r="J46" s="3" t="s">
        <v>10</v>
      </c>
      <c r="K46" s="3" t="s">
        <v>11</v>
      </c>
      <c r="L46" s="3" t="s">
        <v>12</v>
      </c>
      <c r="M46" s="4" t="s">
        <v>13</v>
      </c>
      <c r="N46" s="5" t="s">
        <v>14</v>
      </c>
      <c r="O46" s="3" t="s">
        <v>15</v>
      </c>
      <c r="P46" s="3" t="s">
        <v>16</v>
      </c>
      <c r="Q46" s="4" t="s">
        <v>17</v>
      </c>
      <c r="R46" s="1"/>
    </row>
    <row r="47" spans="1:18" x14ac:dyDescent="0.25">
      <c r="A47" s="6">
        <v>1</v>
      </c>
      <c r="B47" s="78">
        <v>2</v>
      </c>
      <c r="C47" s="79"/>
      <c r="D47" s="80"/>
      <c r="E47" s="7">
        <v>3</v>
      </c>
      <c r="F47" s="7">
        <v>4</v>
      </c>
      <c r="G47" s="7">
        <v>5</v>
      </c>
      <c r="H47" s="7">
        <v>6</v>
      </c>
      <c r="I47" s="8">
        <v>7</v>
      </c>
      <c r="J47" s="7">
        <v>8</v>
      </c>
      <c r="K47" s="7">
        <v>9</v>
      </c>
      <c r="L47" s="7">
        <v>10</v>
      </c>
      <c r="M47" s="9">
        <v>11</v>
      </c>
      <c r="N47" s="7">
        <v>12</v>
      </c>
      <c r="O47" s="7">
        <v>13</v>
      </c>
      <c r="P47" s="7">
        <v>14</v>
      </c>
      <c r="Q47" s="10">
        <v>15</v>
      </c>
      <c r="R47" s="1"/>
    </row>
    <row r="48" spans="1:18" ht="15.75" x14ac:dyDescent="0.25">
      <c r="A48" s="11"/>
      <c r="B48" s="69" t="s">
        <v>18</v>
      </c>
      <c r="C48" s="70"/>
      <c r="D48" s="71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"/>
    </row>
    <row r="49" spans="1:18" ht="15.75" x14ac:dyDescent="0.25">
      <c r="A49" s="11">
        <v>14</v>
      </c>
      <c r="B49" s="72" t="s">
        <v>19</v>
      </c>
      <c r="C49" s="73"/>
      <c r="D49" s="74"/>
      <c r="E49" s="12">
        <v>10</v>
      </c>
      <c r="F49" s="12">
        <v>7.0000000000000007E-2</v>
      </c>
      <c r="G49" s="35">
        <v>6.86</v>
      </c>
      <c r="H49" s="12">
        <v>0.09</v>
      </c>
      <c r="I49" s="12">
        <v>62</v>
      </c>
      <c r="J49" s="13">
        <v>0</v>
      </c>
      <c r="K49" s="13">
        <v>0</v>
      </c>
      <c r="L49" s="12">
        <v>7.0000000000000007E-2</v>
      </c>
      <c r="M49" s="12">
        <v>0.1</v>
      </c>
      <c r="N49" s="12">
        <v>1.58</v>
      </c>
      <c r="O49" s="12">
        <v>2.2599999999999998</v>
      </c>
      <c r="P49" s="12">
        <v>0.03</v>
      </c>
      <c r="Q49" s="12">
        <v>0.01</v>
      </c>
      <c r="R49" s="1"/>
    </row>
    <row r="50" spans="1:18" ht="15.75" x14ac:dyDescent="0.25">
      <c r="A50" s="11">
        <v>15</v>
      </c>
      <c r="B50" s="72" t="s">
        <v>20</v>
      </c>
      <c r="C50" s="73"/>
      <c r="D50" s="74"/>
      <c r="E50" s="12">
        <v>15</v>
      </c>
      <c r="F50" s="12">
        <v>3.9</v>
      </c>
      <c r="G50" s="12">
        <v>3.98</v>
      </c>
      <c r="H50" s="13">
        <v>0</v>
      </c>
      <c r="I50" s="12">
        <v>51</v>
      </c>
      <c r="J50" s="13">
        <v>0</v>
      </c>
      <c r="K50" s="12">
        <v>0.02</v>
      </c>
      <c r="L50" s="12">
        <v>0.05</v>
      </c>
      <c r="M50" s="12">
        <v>0.02</v>
      </c>
      <c r="N50" s="12">
        <v>105</v>
      </c>
      <c r="O50" s="12">
        <v>60</v>
      </c>
      <c r="P50" s="13">
        <v>100</v>
      </c>
      <c r="Q50" s="12">
        <v>0.2</v>
      </c>
      <c r="R50" s="1"/>
    </row>
    <row r="51" spans="1:18" ht="30" customHeight="1" x14ac:dyDescent="0.25">
      <c r="A51" s="14">
        <v>181</v>
      </c>
      <c r="B51" s="75" t="s">
        <v>21</v>
      </c>
      <c r="C51" s="76"/>
      <c r="D51" s="77"/>
      <c r="E51" s="15" t="s">
        <v>50</v>
      </c>
      <c r="F51" s="15">
        <v>5.7</v>
      </c>
      <c r="G51" s="15">
        <v>9.9499999999999993</v>
      </c>
      <c r="H51" s="15">
        <v>28.89</v>
      </c>
      <c r="I51" s="15">
        <v>228</v>
      </c>
      <c r="J51" s="15">
        <v>0.06</v>
      </c>
      <c r="K51" s="15">
        <v>0.52</v>
      </c>
      <c r="L51" s="15">
        <v>0.04</v>
      </c>
      <c r="M51" s="15">
        <v>0.64</v>
      </c>
      <c r="N51" s="15">
        <v>112.75</v>
      </c>
      <c r="O51" s="15">
        <v>103.49</v>
      </c>
      <c r="P51" s="15">
        <v>17.07</v>
      </c>
      <c r="Q51" s="15">
        <v>0.35</v>
      </c>
      <c r="R51" s="17"/>
    </row>
    <row r="52" spans="1:18" ht="15.75" x14ac:dyDescent="0.25">
      <c r="A52" s="11">
        <v>376</v>
      </c>
      <c r="B52" s="18" t="s">
        <v>68</v>
      </c>
      <c r="C52" s="18"/>
      <c r="D52" s="18"/>
      <c r="E52" s="12" t="s">
        <v>69</v>
      </c>
      <c r="F52" s="12">
        <v>0.16</v>
      </c>
      <c r="G52" s="13">
        <v>0</v>
      </c>
      <c r="H52" s="12">
        <v>29</v>
      </c>
      <c r="I52" s="12">
        <v>517</v>
      </c>
      <c r="J52" s="12">
        <v>0.05</v>
      </c>
      <c r="K52" s="12">
        <v>30</v>
      </c>
      <c r="L52" s="12">
        <v>0.03</v>
      </c>
      <c r="M52" s="12">
        <v>0.2</v>
      </c>
      <c r="N52" s="12">
        <v>30.96</v>
      </c>
      <c r="O52" s="12">
        <v>19.8</v>
      </c>
      <c r="P52" s="12">
        <v>16.2</v>
      </c>
      <c r="Q52" s="12">
        <v>4.28</v>
      </c>
      <c r="R52" s="19"/>
    </row>
    <row r="53" spans="1:18" ht="15.75" x14ac:dyDescent="0.25">
      <c r="A53" s="11"/>
      <c r="B53" s="72" t="s">
        <v>22</v>
      </c>
      <c r="C53" s="73"/>
      <c r="D53" s="74"/>
      <c r="E53" s="12">
        <v>60</v>
      </c>
      <c r="F53" s="12">
        <v>6.8</v>
      </c>
      <c r="G53" s="12">
        <v>1.28</v>
      </c>
      <c r="H53" s="12">
        <v>29.6</v>
      </c>
      <c r="I53" s="12">
        <v>158</v>
      </c>
      <c r="J53" s="12">
        <v>0.02</v>
      </c>
      <c r="K53" s="12">
        <v>0.4</v>
      </c>
      <c r="L53" s="12">
        <v>0.02</v>
      </c>
      <c r="M53" s="12">
        <v>0.48</v>
      </c>
      <c r="N53" s="12">
        <v>34.4</v>
      </c>
      <c r="O53" s="12">
        <v>71.2</v>
      </c>
      <c r="P53" s="12">
        <v>20</v>
      </c>
      <c r="Q53" s="13">
        <v>0.6</v>
      </c>
      <c r="R53" s="20"/>
    </row>
    <row r="54" spans="1:18" ht="15.75" x14ac:dyDescent="0.25">
      <c r="A54" s="11"/>
      <c r="B54" s="57" t="s">
        <v>23</v>
      </c>
      <c r="C54" s="58"/>
      <c r="D54" s="59"/>
      <c r="E54" s="12">
        <v>50</v>
      </c>
      <c r="F54" s="12">
        <v>2.13</v>
      </c>
      <c r="G54" s="12">
        <v>0.56000000000000005</v>
      </c>
      <c r="H54" s="12">
        <v>13.11</v>
      </c>
      <c r="I54" s="12">
        <v>66</v>
      </c>
      <c r="J54" s="12">
        <v>0.03</v>
      </c>
      <c r="K54" s="12">
        <v>0.06</v>
      </c>
      <c r="L54" s="12">
        <v>0</v>
      </c>
      <c r="M54" s="12">
        <v>0.66</v>
      </c>
      <c r="N54" s="12">
        <v>10.6</v>
      </c>
      <c r="O54" s="12">
        <v>47.4</v>
      </c>
      <c r="P54" s="12">
        <v>14.1</v>
      </c>
      <c r="Q54" s="12">
        <v>1.17</v>
      </c>
      <c r="R54" s="1"/>
    </row>
    <row r="55" spans="1:18" ht="15.75" x14ac:dyDescent="0.25">
      <c r="A55" s="11"/>
      <c r="B55" s="45" t="s">
        <v>24</v>
      </c>
      <c r="C55" s="46"/>
      <c r="D55" s="47"/>
      <c r="E55" s="21">
        <v>605</v>
      </c>
      <c r="F55" s="21">
        <f>SUM(F49:F54)</f>
        <v>18.759999999999998</v>
      </c>
      <c r="G55" s="21">
        <f t="shared" ref="G55:Q55" si="6">SUM(G49:G54)</f>
        <v>22.63</v>
      </c>
      <c r="H55" s="21">
        <f t="shared" si="6"/>
        <v>100.69000000000001</v>
      </c>
      <c r="I55" s="21">
        <f t="shared" si="6"/>
        <v>1082</v>
      </c>
      <c r="J55" s="21">
        <f t="shared" si="6"/>
        <v>0.16</v>
      </c>
      <c r="K55" s="21">
        <f t="shared" si="6"/>
        <v>30.999999999999996</v>
      </c>
      <c r="L55" s="21">
        <f t="shared" si="6"/>
        <v>0.21</v>
      </c>
      <c r="M55" s="21">
        <f t="shared" si="6"/>
        <v>2.1</v>
      </c>
      <c r="N55" s="21">
        <f t="shared" si="6"/>
        <v>295.29000000000002</v>
      </c>
      <c r="O55" s="21">
        <f t="shared" si="6"/>
        <v>304.14999999999998</v>
      </c>
      <c r="P55" s="21">
        <f t="shared" si="6"/>
        <v>167.39999999999998</v>
      </c>
      <c r="Q55" s="21">
        <f t="shared" si="6"/>
        <v>6.6099999999999994</v>
      </c>
      <c r="R55" s="1"/>
    </row>
    <row r="56" spans="1:18" ht="15.75" x14ac:dyDescent="0.25">
      <c r="A56" s="11"/>
      <c r="B56" s="69" t="s">
        <v>25</v>
      </c>
      <c r="C56" s="70"/>
      <c r="D56" s="71"/>
      <c r="E56" s="12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1"/>
    </row>
    <row r="57" spans="1:18" ht="33" customHeight="1" x14ac:dyDescent="0.25">
      <c r="A57" s="14">
        <v>223</v>
      </c>
      <c r="B57" s="75" t="s">
        <v>66</v>
      </c>
      <c r="C57" s="76"/>
      <c r="D57" s="77"/>
      <c r="E57" s="23" t="s">
        <v>51</v>
      </c>
      <c r="F57" s="15">
        <v>7.81</v>
      </c>
      <c r="G57" s="15">
        <v>5.6</v>
      </c>
      <c r="H57" s="15">
        <v>6.4</v>
      </c>
      <c r="I57" s="15">
        <v>107</v>
      </c>
      <c r="J57" s="15">
        <v>0.01</v>
      </c>
      <c r="K57" s="15">
        <v>0.1</v>
      </c>
      <c r="L57" s="15">
        <v>0.02</v>
      </c>
      <c r="M57" s="15">
        <v>0</v>
      </c>
      <c r="N57" s="15">
        <v>69.78</v>
      </c>
      <c r="O57" s="15">
        <v>95.1</v>
      </c>
      <c r="P57" s="15">
        <v>10.029999999999999</v>
      </c>
      <c r="Q57" s="15">
        <v>0.23</v>
      </c>
      <c r="R57" s="24"/>
    </row>
    <row r="58" spans="1:18" ht="15.75" x14ac:dyDescent="0.25">
      <c r="A58" s="14">
        <v>385</v>
      </c>
      <c r="B58" s="66" t="s">
        <v>27</v>
      </c>
      <c r="C58" s="67"/>
      <c r="D58" s="68"/>
      <c r="E58" s="15">
        <v>200</v>
      </c>
      <c r="F58" s="15">
        <v>5.26</v>
      </c>
      <c r="G58" s="15">
        <v>5.63</v>
      </c>
      <c r="H58" s="15">
        <v>8.5500000000000007</v>
      </c>
      <c r="I58" s="15">
        <v>106</v>
      </c>
      <c r="J58" s="15">
        <v>0.4</v>
      </c>
      <c r="K58" s="15">
        <v>1</v>
      </c>
      <c r="L58" s="15">
        <v>0.1</v>
      </c>
      <c r="M58" s="15">
        <v>0.6</v>
      </c>
      <c r="N58" s="15">
        <v>200.01</v>
      </c>
      <c r="O58" s="15">
        <v>150.6</v>
      </c>
      <c r="P58" s="15">
        <v>20.36</v>
      </c>
      <c r="Q58" s="15">
        <v>0.1</v>
      </c>
      <c r="R58" s="25"/>
    </row>
    <row r="59" spans="1:18" ht="15.75" x14ac:dyDescent="0.25">
      <c r="A59" s="11"/>
      <c r="B59" s="45" t="s">
        <v>52</v>
      </c>
      <c r="C59" s="46"/>
      <c r="D59" s="47"/>
      <c r="E59" s="21">
        <v>480</v>
      </c>
      <c r="F59" s="21">
        <f>SUM(F57:F58)</f>
        <v>13.07</v>
      </c>
      <c r="G59" s="21">
        <f t="shared" ref="G59:Q59" si="7">SUM(G57:G58)</f>
        <v>11.23</v>
      </c>
      <c r="H59" s="21">
        <f t="shared" si="7"/>
        <v>14.950000000000001</v>
      </c>
      <c r="I59" s="21">
        <f t="shared" si="7"/>
        <v>213</v>
      </c>
      <c r="J59" s="21">
        <f t="shared" si="7"/>
        <v>0.41000000000000003</v>
      </c>
      <c r="K59" s="21">
        <f t="shared" si="7"/>
        <v>1.1000000000000001</v>
      </c>
      <c r="L59" s="21">
        <f t="shared" si="7"/>
        <v>0.12000000000000001</v>
      </c>
      <c r="M59" s="21">
        <f t="shared" si="7"/>
        <v>0.6</v>
      </c>
      <c r="N59" s="21">
        <f t="shared" si="7"/>
        <v>269.78999999999996</v>
      </c>
      <c r="O59" s="21">
        <f t="shared" si="7"/>
        <v>245.7</v>
      </c>
      <c r="P59" s="21">
        <f t="shared" si="7"/>
        <v>30.39</v>
      </c>
      <c r="Q59" s="21">
        <f t="shared" si="7"/>
        <v>0.33</v>
      </c>
      <c r="R59" s="1"/>
    </row>
    <row r="60" spans="1:18" ht="15.75" x14ac:dyDescent="0.25">
      <c r="A60" s="11"/>
      <c r="B60" s="69" t="s">
        <v>29</v>
      </c>
      <c r="C60" s="70"/>
      <c r="D60" s="71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"/>
    </row>
    <row r="61" spans="1:18" ht="15.75" x14ac:dyDescent="0.25">
      <c r="A61" s="11">
        <v>71</v>
      </c>
      <c r="B61" s="18" t="s">
        <v>73</v>
      </c>
      <c r="C61" s="26"/>
      <c r="D61" s="26"/>
      <c r="E61" s="12">
        <v>100</v>
      </c>
      <c r="F61" s="12">
        <v>0.92</v>
      </c>
      <c r="G61" s="12">
        <v>3.25</v>
      </c>
      <c r="H61" s="12">
        <v>9.91</v>
      </c>
      <c r="I61" s="12">
        <v>49</v>
      </c>
      <c r="J61" s="12">
        <v>0.02</v>
      </c>
      <c r="K61" s="12">
        <v>1.99</v>
      </c>
      <c r="L61" s="12">
        <v>0.02</v>
      </c>
      <c r="M61" s="12">
        <v>0.48</v>
      </c>
      <c r="N61" s="12">
        <v>10.82</v>
      </c>
      <c r="O61" s="12">
        <v>24.32</v>
      </c>
      <c r="P61" s="12">
        <v>7.1</v>
      </c>
      <c r="Q61" s="12">
        <v>0.33</v>
      </c>
      <c r="R61" s="1"/>
    </row>
    <row r="62" spans="1:18" ht="33" customHeight="1" x14ac:dyDescent="0.25">
      <c r="A62" s="11">
        <v>88</v>
      </c>
      <c r="B62" s="94" t="s">
        <v>30</v>
      </c>
      <c r="C62" s="95"/>
      <c r="D62" s="96"/>
      <c r="E62" s="12">
        <v>300</v>
      </c>
      <c r="F62" s="12">
        <v>1.85</v>
      </c>
      <c r="G62" s="12">
        <v>3.61</v>
      </c>
      <c r="H62" s="12">
        <v>8.73</v>
      </c>
      <c r="I62" s="12">
        <v>75</v>
      </c>
      <c r="J62" s="12">
        <v>0.06</v>
      </c>
      <c r="K62" s="12">
        <v>14.11</v>
      </c>
      <c r="L62" s="12">
        <v>0.01</v>
      </c>
      <c r="M62" s="12">
        <v>0.8</v>
      </c>
      <c r="N62" s="12">
        <v>38.76</v>
      </c>
      <c r="O62" s="12">
        <v>43.89</v>
      </c>
      <c r="P62" s="12">
        <v>19.72</v>
      </c>
      <c r="Q62" s="12">
        <v>0.74</v>
      </c>
      <c r="R62" s="1"/>
    </row>
    <row r="63" spans="1:18" ht="15.75" x14ac:dyDescent="0.25">
      <c r="A63" s="11">
        <v>260</v>
      </c>
      <c r="B63" s="57" t="s">
        <v>31</v>
      </c>
      <c r="C63" s="58"/>
      <c r="D63" s="59"/>
      <c r="E63" s="27" t="s">
        <v>53</v>
      </c>
      <c r="F63" s="12">
        <v>14.51</v>
      </c>
      <c r="G63" s="12">
        <v>14.6</v>
      </c>
      <c r="H63" s="12">
        <v>3.58</v>
      </c>
      <c r="I63" s="12">
        <v>204</v>
      </c>
      <c r="J63" s="12">
        <v>0.05</v>
      </c>
      <c r="K63" s="12">
        <v>1.23</v>
      </c>
      <c r="L63" s="12">
        <v>0.01</v>
      </c>
      <c r="M63" s="12">
        <v>0.4</v>
      </c>
      <c r="N63" s="12">
        <v>10.87</v>
      </c>
      <c r="O63" s="12">
        <v>141.38</v>
      </c>
      <c r="P63" s="12">
        <v>6.76</v>
      </c>
      <c r="Q63" s="12">
        <v>1.1000000000000001</v>
      </c>
      <c r="R63" s="1"/>
    </row>
    <row r="64" spans="1:18" ht="15.75" x14ac:dyDescent="0.25">
      <c r="A64" s="11">
        <v>171</v>
      </c>
      <c r="B64" s="28" t="s">
        <v>57</v>
      </c>
      <c r="C64" s="28"/>
      <c r="D64" s="28"/>
      <c r="E64" s="27" t="s">
        <v>54</v>
      </c>
      <c r="F64" s="12">
        <v>6.53</v>
      </c>
      <c r="G64" s="12">
        <v>5.49</v>
      </c>
      <c r="H64" s="12">
        <v>34.35</v>
      </c>
      <c r="I64" s="12">
        <v>213</v>
      </c>
      <c r="J64" s="12">
        <v>0.13</v>
      </c>
      <c r="K64" s="12">
        <v>0.15</v>
      </c>
      <c r="L64" s="12">
        <v>0.01</v>
      </c>
      <c r="M64" s="12">
        <v>1</v>
      </c>
      <c r="N64" s="12">
        <v>1.1100000000000001</v>
      </c>
      <c r="O64" s="12">
        <v>120</v>
      </c>
      <c r="P64" s="12">
        <v>0.03</v>
      </c>
      <c r="Q64" s="12">
        <v>0.01</v>
      </c>
      <c r="R64" s="29"/>
    </row>
    <row r="65" spans="1:18" ht="15.75" x14ac:dyDescent="0.25">
      <c r="A65" s="30">
        <v>346</v>
      </c>
      <c r="B65" s="18" t="s">
        <v>67</v>
      </c>
      <c r="C65" s="26"/>
      <c r="D65" s="26"/>
      <c r="E65" s="12">
        <v>200</v>
      </c>
      <c r="F65" s="12">
        <v>0.76</v>
      </c>
      <c r="G65" s="12">
        <v>0.75</v>
      </c>
      <c r="H65" s="12">
        <v>126.82</v>
      </c>
      <c r="I65" s="12">
        <v>517</v>
      </c>
      <c r="J65" s="12">
        <v>0.05</v>
      </c>
      <c r="K65" s="12">
        <v>30</v>
      </c>
      <c r="L65" s="12">
        <v>0.03</v>
      </c>
      <c r="M65" s="12">
        <v>0.2</v>
      </c>
      <c r="N65" s="12">
        <v>30.96</v>
      </c>
      <c r="O65" s="12">
        <v>19.8</v>
      </c>
      <c r="P65" s="12">
        <v>16.2</v>
      </c>
      <c r="Q65" s="12">
        <v>4.28</v>
      </c>
      <c r="R65" s="1"/>
    </row>
    <row r="66" spans="1:18" ht="15.75" x14ac:dyDescent="0.25">
      <c r="A66" s="11"/>
      <c r="B66" s="57" t="s">
        <v>23</v>
      </c>
      <c r="C66" s="58"/>
      <c r="D66" s="59"/>
      <c r="E66" s="12">
        <v>50</v>
      </c>
      <c r="F66" s="12">
        <v>5.13</v>
      </c>
      <c r="G66" s="12">
        <v>0.93</v>
      </c>
      <c r="H66" s="12">
        <v>24.93</v>
      </c>
      <c r="I66" s="12">
        <v>128</v>
      </c>
      <c r="J66" s="12">
        <v>0.02</v>
      </c>
      <c r="K66" s="12">
        <v>0.5</v>
      </c>
      <c r="L66" s="12">
        <v>0.02</v>
      </c>
      <c r="M66" s="12">
        <v>0.7</v>
      </c>
      <c r="N66" s="12">
        <v>22</v>
      </c>
      <c r="O66" s="12">
        <v>29.33</v>
      </c>
      <c r="P66" s="12">
        <v>7</v>
      </c>
      <c r="Q66" s="12">
        <v>0.02</v>
      </c>
      <c r="R66" s="1"/>
    </row>
    <row r="67" spans="1:18" ht="15.75" x14ac:dyDescent="0.25">
      <c r="A67" s="11"/>
      <c r="B67" s="18" t="s">
        <v>22</v>
      </c>
      <c r="C67" s="26"/>
      <c r="D67" s="26"/>
      <c r="E67" s="12">
        <v>80</v>
      </c>
      <c r="F67" s="12">
        <v>3.4</v>
      </c>
      <c r="G67" s="12">
        <v>0.64</v>
      </c>
      <c r="H67" s="12">
        <v>14.8</v>
      </c>
      <c r="I67" s="12">
        <v>79</v>
      </c>
      <c r="J67" s="12">
        <v>0.02</v>
      </c>
      <c r="K67" s="12">
        <v>0.2</v>
      </c>
      <c r="L67" s="12">
        <v>0.01</v>
      </c>
      <c r="M67" s="12">
        <v>0.67</v>
      </c>
      <c r="N67" s="12">
        <v>17.2</v>
      </c>
      <c r="O67" s="12">
        <v>50.6</v>
      </c>
      <c r="P67" s="12">
        <v>10</v>
      </c>
      <c r="Q67" s="13">
        <v>16</v>
      </c>
      <c r="R67" s="1"/>
    </row>
    <row r="68" spans="1:18" ht="15.75" x14ac:dyDescent="0.25">
      <c r="A68" s="11"/>
      <c r="B68" s="31" t="s">
        <v>32</v>
      </c>
      <c r="C68" s="32"/>
      <c r="D68" s="33"/>
      <c r="E68" s="21">
        <v>1085</v>
      </c>
      <c r="F68" s="21">
        <f>SUM(F61:F67)</f>
        <v>33.1</v>
      </c>
      <c r="G68" s="21">
        <f t="shared" ref="G68:Q68" si="8">SUM(G61:G67)</f>
        <v>29.270000000000003</v>
      </c>
      <c r="H68" s="21">
        <f t="shared" si="8"/>
        <v>223.12</v>
      </c>
      <c r="I68" s="21">
        <f t="shared" si="8"/>
        <v>1265</v>
      </c>
      <c r="J68" s="21">
        <f t="shared" si="8"/>
        <v>0.35000000000000003</v>
      </c>
      <c r="K68" s="21">
        <f t="shared" si="8"/>
        <v>48.18</v>
      </c>
      <c r="L68" s="21">
        <f t="shared" si="8"/>
        <v>0.11</v>
      </c>
      <c r="M68" s="21">
        <f t="shared" si="8"/>
        <v>4.25</v>
      </c>
      <c r="N68" s="21">
        <f t="shared" si="8"/>
        <v>131.72</v>
      </c>
      <c r="O68" s="21">
        <f t="shared" si="8"/>
        <v>429.32000000000005</v>
      </c>
      <c r="P68" s="21">
        <f t="shared" si="8"/>
        <v>66.81</v>
      </c>
      <c r="Q68" s="21">
        <f t="shared" si="8"/>
        <v>22.48</v>
      </c>
      <c r="R68" s="1"/>
    </row>
    <row r="69" spans="1:18" ht="15.75" x14ac:dyDescent="0.25">
      <c r="A69" s="11"/>
      <c r="B69" s="60" t="s">
        <v>33</v>
      </c>
      <c r="C69" s="61"/>
      <c r="D69" s="6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"/>
    </row>
    <row r="70" spans="1:18" ht="15.75" x14ac:dyDescent="0.25">
      <c r="A70" s="30">
        <v>338</v>
      </c>
      <c r="B70" s="18" t="s">
        <v>71</v>
      </c>
      <c r="C70" s="26"/>
      <c r="D70" s="26"/>
      <c r="E70" s="12" t="s">
        <v>34</v>
      </c>
      <c r="F70" s="13">
        <v>0.86</v>
      </c>
      <c r="G70" s="12">
        <v>0.19</v>
      </c>
      <c r="H70" s="12">
        <v>7.37</v>
      </c>
      <c r="I70" s="12">
        <v>35</v>
      </c>
      <c r="J70" s="12">
        <v>0.03</v>
      </c>
      <c r="K70" s="12">
        <v>20</v>
      </c>
      <c r="L70" s="12">
        <v>0.03</v>
      </c>
      <c r="M70" s="12">
        <v>0.4</v>
      </c>
      <c r="N70" s="12">
        <v>20.6</v>
      </c>
      <c r="O70" s="12">
        <v>10.7</v>
      </c>
      <c r="P70" s="12">
        <v>11.7</v>
      </c>
      <c r="Q70" s="12">
        <v>0.27</v>
      </c>
      <c r="R70" s="1"/>
    </row>
    <row r="71" spans="1:18" ht="15.75" x14ac:dyDescent="0.25">
      <c r="A71" s="11"/>
      <c r="B71" s="63" t="s">
        <v>35</v>
      </c>
      <c r="C71" s="64"/>
      <c r="D71" s="65"/>
      <c r="E71" s="21">
        <v>200</v>
      </c>
      <c r="F71" s="22">
        <v>0.86</v>
      </c>
      <c r="G71" s="21">
        <v>0.19</v>
      </c>
      <c r="H71" s="21">
        <v>7.37</v>
      </c>
      <c r="I71" s="21">
        <v>35</v>
      </c>
      <c r="J71" s="21">
        <v>0.03</v>
      </c>
      <c r="K71" s="21">
        <v>20</v>
      </c>
      <c r="L71" s="21">
        <v>0.03</v>
      </c>
      <c r="M71" s="21">
        <v>0.4</v>
      </c>
      <c r="N71" s="21">
        <v>20.6</v>
      </c>
      <c r="O71" s="21">
        <v>10.7</v>
      </c>
      <c r="P71" s="21">
        <v>11.7</v>
      </c>
      <c r="Q71" s="21">
        <v>0.27</v>
      </c>
      <c r="R71" s="1"/>
    </row>
    <row r="72" spans="1:18" ht="15.75" x14ac:dyDescent="0.25">
      <c r="A72" s="11"/>
      <c r="B72" s="54" t="s">
        <v>36</v>
      </c>
      <c r="C72" s="55"/>
      <c r="D72" s="56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"/>
    </row>
    <row r="73" spans="1:18" ht="15.75" x14ac:dyDescent="0.25">
      <c r="A73" s="11">
        <v>47</v>
      </c>
      <c r="B73" s="28" t="s">
        <v>70</v>
      </c>
      <c r="C73" s="28"/>
      <c r="D73" s="18"/>
      <c r="E73" s="12">
        <v>100</v>
      </c>
      <c r="F73" s="12">
        <v>0.44</v>
      </c>
      <c r="G73" s="12">
        <v>0.08</v>
      </c>
      <c r="H73" s="12">
        <v>2.2400000000000002</v>
      </c>
      <c r="I73" s="12">
        <v>12</v>
      </c>
      <c r="J73" s="12">
        <v>0.01</v>
      </c>
      <c r="K73" s="12">
        <v>0.96</v>
      </c>
      <c r="L73" s="12">
        <v>0.3</v>
      </c>
      <c r="M73" s="12">
        <v>0.38</v>
      </c>
      <c r="N73" s="12">
        <v>1</v>
      </c>
      <c r="O73" s="12">
        <v>20.399999999999999</v>
      </c>
      <c r="P73" s="12">
        <v>10.199999999999999</v>
      </c>
      <c r="Q73" s="12">
        <v>0.78</v>
      </c>
      <c r="R73" s="34"/>
    </row>
    <row r="74" spans="1:18" ht="15.75" x14ac:dyDescent="0.25">
      <c r="A74" s="11">
        <v>14</v>
      </c>
      <c r="B74" s="57" t="s">
        <v>19</v>
      </c>
      <c r="C74" s="58"/>
      <c r="D74" s="59"/>
      <c r="E74" s="12">
        <v>10</v>
      </c>
      <c r="F74" s="12">
        <v>7.0000000000000007E-2</v>
      </c>
      <c r="G74" s="12">
        <v>6.86</v>
      </c>
      <c r="H74" s="12">
        <v>0.09</v>
      </c>
      <c r="I74" s="12">
        <v>62</v>
      </c>
      <c r="J74" s="13">
        <v>0</v>
      </c>
      <c r="K74" s="13">
        <v>0</v>
      </c>
      <c r="L74" s="12">
        <v>7.0000000000000007E-2</v>
      </c>
      <c r="M74" s="12">
        <v>0.1</v>
      </c>
      <c r="N74" s="12">
        <v>1.58</v>
      </c>
      <c r="O74" s="12">
        <v>2.2599999999999998</v>
      </c>
      <c r="P74" s="12">
        <v>0.03</v>
      </c>
      <c r="Q74" s="12">
        <v>0.01</v>
      </c>
      <c r="R74" s="1"/>
    </row>
    <row r="75" spans="1:18" ht="15.75" x14ac:dyDescent="0.25">
      <c r="A75" s="11">
        <v>295</v>
      </c>
      <c r="B75" s="26" t="s">
        <v>37</v>
      </c>
      <c r="C75" s="26"/>
      <c r="D75" s="26"/>
      <c r="E75" s="27">
        <v>100</v>
      </c>
      <c r="F75" s="12">
        <v>13.61</v>
      </c>
      <c r="G75" s="12">
        <v>18.829999999999998</v>
      </c>
      <c r="H75" s="12">
        <v>5.75</v>
      </c>
      <c r="I75" s="12">
        <v>247</v>
      </c>
      <c r="J75" s="12">
        <v>7.0000000000000007E-2</v>
      </c>
      <c r="K75" s="12">
        <v>21.5</v>
      </c>
      <c r="L75" s="12">
        <v>0.02</v>
      </c>
      <c r="M75" s="12">
        <v>1.8</v>
      </c>
      <c r="N75" s="12">
        <v>14.68</v>
      </c>
      <c r="O75" s="12">
        <v>134.19</v>
      </c>
      <c r="P75" s="12">
        <v>22.29</v>
      </c>
      <c r="Q75" s="12">
        <v>1.5</v>
      </c>
      <c r="R75" s="1"/>
    </row>
    <row r="76" spans="1:18" ht="15.75" x14ac:dyDescent="0.25">
      <c r="A76" s="11">
        <v>310</v>
      </c>
      <c r="B76" s="26" t="s">
        <v>38</v>
      </c>
      <c r="C76" s="26"/>
      <c r="D76" s="26"/>
      <c r="E76" s="27" t="s">
        <v>55</v>
      </c>
      <c r="F76" s="35">
        <v>2.9</v>
      </c>
      <c r="G76" s="35">
        <v>4.9000000000000004</v>
      </c>
      <c r="H76" s="35">
        <v>23.8</v>
      </c>
      <c r="I76" s="35">
        <v>150.5</v>
      </c>
      <c r="J76" s="35">
        <v>0.2</v>
      </c>
      <c r="K76" s="35">
        <v>12</v>
      </c>
      <c r="L76" s="35">
        <v>0</v>
      </c>
      <c r="M76" s="35">
        <v>0.3</v>
      </c>
      <c r="N76" s="35">
        <v>17</v>
      </c>
      <c r="O76" s="35">
        <v>79.7</v>
      </c>
      <c r="P76" s="35">
        <v>37.119999999999997</v>
      </c>
      <c r="Q76" s="35">
        <v>1.34</v>
      </c>
      <c r="R76" s="1"/>
    </row>
    <row r="77" spans="1:18" ht="15.75" x14ac:dyDescent="0.25">
      <c r="A77" s="11">
        <v>389</v>
      </c>
      <c r="B77" s="72" t="s">
        <v>49</v>
      </c>
      <c r="C77" s="73"/>
      <c r="D77" s="74"/>
      <c r="E77" s="12">
        <v>200</v>
      </c>
      <c r="F77" s="13">
        <v>0.75</v>
      </c>
      <c r="G77" s="12">
        <v>0.8</v>
      </c>
      <c r="H77" s="12">
        <v>20.57</v>
      </c>
      <c r="I77" s="12">
        <v>85</v>
      </c>
      <c r="J77" s="12">
        <v>0.01</v>
      </c>
      <c r="K77" s="12">
        <v>1.01</v>
      </c>
      <c r="L77" s="12">
        <v>0.01</v>
      </c>
      <c r="M77" s="12">
        <v>0.1</v>
      </c>
      <c r="N77" s="12">
        <v>11.12</v>
      </c>
      <c r="O77" s="12">
        <v>15.14</v>
      </c>
      <c r="P77" s="12">
        <v>1.44</v>
      </c>
      <c r="Q77" s="12">
        <v>0.2</v>
      </c>
      <c r="R77" s="1"/>
    </row>
    <row r="78" spans="1:18" ht="15.75" x14ac:dyDescent="0.25">
      <c r="A78" s="11"/>
      <c r="B78" s="26" t="s">
        <v>22</v>
      </c>
      <c r="C78" s="26"/>
      <c r="D78" s="26"/>
      <c r="E78" s="12">
        <v>60</v>
      </c>
      <c r="F78" s="12">
        <v>6.8</v>
      </c>
      <c r="G78" s="12">
        <v>1.28</v>
      </c>
      <c r="H78" s="12">
        <v>29.6</v>
      </c>
      <c r="I78" s="12">
        <v>158</v>
      </c>
      <c r="J78" s="12">
        <v>0.02</v>
      </c>
      <c r="K78" s="12">
        <v>0.4</v>
      </c>
      <c r="L78" s="12">
        <v>0.02</v>
      </c>
      <c r="M78" s="12">
        <v>0.48</v>
      </c>
      <c r="N78" s="12">
        <v>34.4</v>
      </c>
      <c r="O78" s="12">
        <v>71.2</v>
      </c>
      <c r="P78" s="12">
        <v>20</v>
      </c>
      <c r="Q78" s="13">
        <v>16</v>
      </c>
      <c r="R78" s="1"/>
    </row>
    <row r="79" spans="1:18" ht="15.75" x14ac:dyDescent="0.25">
      <c r="A79" s="11"/>
      <c r="B79" s="48" t="s">
        <v>23</v>
      </c>
      <c r="C79" s="49"/>
      <c r="D79" s="50"/>
      <c r="E79" s="12">
        <v>20</v>
      </c>
      <c r="F79" s="12">
        <v>3.08</v>
      </c>
      <c r="G79" s="12">
        <v>0.56000000000000005</v>
      </c>
      <c r="H79" s="12">
        <v>14.96</v>
      </c>
      <c r="I79" s="12">
        <v>77</v>
      </c>
      <c r="J79" s="12">
        <v>0.02</v>
      </c>
      <c r="K79" s="12">
        <v>0.2</v>
      </c>
      <c r="L79" s="12">
        <v>0.01</v>
      </c>
      <c r="M79" s="12">
        <v>0.42</v>
      </c>
      <c r="N79" s="12">
        <v>13.2</v>
      </c>
      <c r="O79" s="12">
        <v>27.6</v>
      </c>
      <c r="P79" s="12">
        <v>4</v>
      </c>
      <c r="Q79" s="12">
        <v>0.02</v>
      </c>
      <c r="R79" s="1"/>
    </row>
    <row r="80" spans="1:18" ht="15.75" x14ac:dyDescent="0.25">
      <c r="A80" s="11"/>
      <c r="B80" s="51" t="s">
        <v>39</v>
      </c>
      <c r="C80" s="52"/>
      <c r="D80" s="53"/>
      <c r="E80" s="21">
        <v>697</v>
      </c>
      <c r="F80" s="21">
        <f>SUM(F73:F79)</f>
        <v>27.65</v>
      </c>
      <c r="G80" s="21">
        <f t="shared" ref="G80:Q80" si="9">SUM(G73:G79)</f>
        <v>33.31</v>
      </c>
      <c r="H80" s="21">
        <f t="shared" si="9"/>
        <v>97.010000000000019</v>
      </c>
      <c r="I80" s="21">
        <f t="shared" si="9"/>
        <v>791.5</v>
      </c>
      <c r="J80" s="21">
        <f t="shared" si="9"/>
        <v>0.33000000000000007</v>
      </c>
      <c r="K80" s="21">
        <f t="shared" si="9"/>
        <v>36.07</v>
      </c>
      <c r="L80" s="21">
        <f t="shared" si="9"/>
        <v>0.43000000000000005</v>
      </c>
      <c r="M80" s="21">
        <f t="shared" si="9"/>
        <v>3.58</v>
      </c>
      <c r="N80" s="21">
        <f t="shared" si="9"/>
        <v>92.98</v>
      </c>
      <c r="O80" s="21">
        <f t="shared" si="9"/>
        <v>350.49</v>
      </c>
      <c r="P80" s="21">
        <f t="shared" si="9"/>
        <v>95.079999999999984</v>
      </c>
      <c r="Q80" s="21">
        <f t="shared" si="9"/>
        <v>19.849999999999998</v>
      </c>
      <c r="R80" s="1"/>
    </row>
    <row r="81" spans="1:18" ht="15.75" x14ac:dyDescent="0.25">
      <c r="A81" s="11"/>
      <c r="B81" s="54" t="s">
        <v>40</v>
      </c>
      <c r="C81" s="55"/>
      <c r="D81" s="56"/>
      <c r="E81" s="12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1"/>
    </row>
    <row r="82" spans="1:18" ht="15.75" x14ac:dyDescent="0.25">
      <c r="A82" s="11">
        <v>386</v>
      </c>
      <c r="B82" s="57" t="s">
        <v>41</v>
      </c>
      <c r="C82" s="58"/>
      <c r="D82" s="59"/>
      <c r="E82" s="12" t="s">
        <v>42</v>
      </c>
      <c r="F82" s="12">
        <v>5.6</v>
      </c>
      <c r="G82" s="12">
        <v>6.4</v>
      </c>
      <c r="H82" s="12">
        <v>8.1999999999999993</v>
      </c>
      <c r="I82" s="12">
        <v>112.8</v>
      </c>
      <c r="J82" s="13">
        <v>0</v>
      </c>
      <c r="K82" s="12">
        <v>0.03</v>
      </c>
      <c r="L82" s="13">
        <v>0</v>
      </c>
      <c r="M82" s="12">
        <v>0.2</v>
      </c>
      <c r="N82" s="13">
        <v>124</v>
      </c>
      <c r="O82" s="12">
        <v>92.8</v>
      </c>
      <c r="P82" s="13">
        <v>14</v>
      </c>
      <c r="Q82" s="12">
        <v>0.01</v>
      </c>
      <c r="R82" s="1"/>
    </row>
    <row r="83" spans="1:18" ht="15.75" x14ac:dyDescent="0.25">
      <c r="A83" s="11"/>
      <c r="B83" s="45" t="s">
        <v>43</v>
      </c>
      <c r="C83" s="46"/>
      <c r="D83" s="47"/>
      <c r="E83" s="21">
        <v>200</v>
      </c>
      <c r="F83" s="21">
        <f>F82</f>
        <v>5.6</v>
      </c>
      <c r="G83" s="21">
        <f>G82</f>
        <v>6.4</v>
      </c>
      <c r="H83" s="21">
        <f>H82</f>
        <v>8.1999999999999993</v>
      </c>
      <c r="I83" s="21">
        <f>I82</f>
        <v>112.8</v>
      </c>
      <c r="J83" s="21">
        <f t="shared" ref="J83:Q83" si="10">J82</f>
        <v>0</v>
      </c>
      <c r="K83" s="21">
        <f t="shared" si="10"/>
        <v>0.03</v>
      </c>
      <c r="L83" s="21">
        <f t="shared" si="10"/>
        <v>0</v>
      </c>
      <c r="M83" s="21">
        <f t="shared" si="10"/>
        <v>0.2</v>
      </c>
      <c r="N83" s="21">
        <f t="shared" si="10"/>
        <v>124</v>
      </c>
      <c r="O83" s="21">
        <f t="shared" si="10"/>
        <v>92.8</v>
      </c>
      <c r="P83" s="21">
        <f t="shared" si="10"/>
        <v>14</v>
      </c>
      <c r="Q83" s="21">
        <f t="shared" si="10"/>
        <v>0.01</v>
      </c>
      <c r="R83" s="1"/>
    </row>
    <row r="84" spans="1:18" ht="15.75" x14ac:dyDescent="0.25">
      <c r="A84" s="11"/>
      <c r="B84" s="45" t="s">
        <v>44</v>
      </c>
      <c r="C84" s="46"/>
      <c r="D84" s="47"/>
      <c r="E84" s="21">
        <f>E55+E59+E68+E71+E80+E83</f>
        <v>3267</v>
      </c>
      <c r="F84" s="21">
        <f t="shared" ref="F84:Q84" si="11">F55+F59+F68+F71+F80+F83</f>
        <v>99.039999999999992</v>
      </c>
      <c r="G84" s="21">
        <f t="shared" si="11"/>
        <v>103.03</v>
      </c>
      <c r="H84" s="21">
        <f t="shared" si="11"/>
        <v>451.34</v>
      </c>
      <c r="I84" s="21">
        <f t="shared" si="11"/>
        <v>3499.3</v>
      </c>
      <c r="J84" s="21">
        <f t="shared" si="11"/>
        <v>1.2800000000000002</v>
      </c>
      <c r="K84" s="21">
        <f t="shared" si="11"/>
        <v>136.38</v>
      </c>
      <c r="L84" s="21">
        <f t="shared" si="11"/>
        <v>0.9</v>
      </c>
      <c r="M84" s="21">
        <f t="shared" si="11"/>
        <v>11.129999999999999</v>
      </c>
      <c r="N84" s="21">
        <f t="shared" si="11"/>
        <v>934.38</v>
      </c>
      <c r="O84" s="21">
        <f t="shared" si="11"/>
        <v>1433.16</v>
      </c>
      <c r="P84" s="21">
        <f t="shared" si="11"/>
        <v>385.37999999999994</v>
      </c>
      <c r="Q84" s="21">
        <f t="shared" si="11"/>
        <v>49.55</v>
      </c>
      <c r="R84" s="1"/>
    </row>
    <row r="85" spans="1:18" ht="15.75" x14ac:dyDescent="0.25">
      <c r="A85" s="36"/>
      <c r="B85" s="37" t="s">
        <v>56</v>
      </c>
      <c r="C85" s="37"/>
      <c r="D85" s="37"/>
      <c r="E85" s="44">
        <v>472.66</v>
      </c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1"/>
    </row>
    <row r="86" spans="1:18" ht="12" customHeight="1" x14ac:dyDescent="0.25">
      <c r="A86" s="81" t="s">
        <v>74</v>
      </c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</row>
    <row r="87" spans="1:18" ht="15.75" x14ac:dyDescent="0.25">
      <c r="A87" s="82" t="s">
        <v>0</v>
      </c>
      <c r="B87" s="83" t="s">
        <v>1</v>
      </c>
      <c r="C87" s="84"/>
      <c r="D87" s="85"/>
      <c r="E87" s="89" t="s">
        <v>2</v>
      </c>
      <c r="F87" s="91" t="s">
        <v>3</v>
      </c>
      <c r="G87" s="92"/>
      <c r="H87" s="93"/>
      <c r="I87" s="89" t="s">
        <v>4</v>
      </c>
      <c r="J87" s="91" t="s">
        <v>5</v>
      </c>
      <c r="K87" s="92"/>
      <c r="L87" s="92"/>
      <c r="M87" s="93"/>
      <c r="N87" s="91" t="s">
        <v>6</v>
      </c>
      <c r="O87" s="92"/>
      <c r="P87" s="92"/>
      <c r="Q87" s="93"/>
      <c r="R87" s="1"/>
    </row>
    <row r="88" spans="1:18" ht="15.75" x14ac:dyDescent="0.25">
      <c r="A88" s="82"/>
      <c r="B88" s="86"/>
      <c r="C88" s="87"/>
      <c r="D88" s="88"/>
      <c r="E88" s="90"/>
      <c r="F88" s="2" t="s">
        <v>7</v>
      </c>
      <c r="G88" s="2" t="s">
        <v>8</v>
      </c>
      <c r="H88" s="2" t="s">
        <v>9</v>
      </c>
      <c r="I88" s="90"/>
      <c r="J88" s="3" t="s">
        <v>10</v>
      </c>
      <c r="K88" s="3" t="s">
        <v>11</v>
      </c>
      <c r="L88" s="3" t="s">
        <v>12</v>
      </c>
      <c r="M88" s="43" t="s">
        <v>13</v>
      </c>
      <c r="N88" s="5" t="s">
        <v>14</v>
      </c>
      <c r="O88" s="3" t="s">
        <v>15</v>
      </c>
      <c r="P88" s="3" t="s">
        <v>16</v>
      </c>
      <c r="Q88" s="43" t="s">
        <v>17</v>
      </c>
      <c r="R88" s="1"/>
    </row>
    <row r="89" spans="1:18" x14ac:dyDescent="0.25">
      <c r="A89" s="6">
        <v>1</v>
      </c>
      <c r="B89" s="78">
        <v>2</v>
      </c>
      <c r="C89" s="79"/>
      <c r="D89" s="80"/>
      <c r="E89" s="7">
        <v>3</v>
      </c>
      <c r="F89" s="7">
        <v>4</v>
      </c>
      <c r="G89" s="7">
        <v>5</v>
      </c>
      <c r="H89" s="7">
        <v>6</v>
      </c>
      <c r="I89" s="8">
        <v>7</v>
      </c>
      <c r="J89" s="7">
        <v>8</v>
      </c>
      <c r="K89" s="7">
        <v>9</v>
      </c>
      <c r="L89" s="7">
        <v>10</v>
      </c>
      <c r="M89" s="9">
        <v>11</v>
      </c>
      <c r="N89" s="7">
        <v>12</v>
      </c>
      <c r="O89" s="7">
        <v>13</v>
      </c>
      <c r="P89" s="7">
        <v>14</v>
      </c>
      <c r="Q89" s="10">
        <v>15</v>
      </c>
      <c r="R89" s="1"/>
    </row>
    <row r="90" spans="1:18" ht="15.75" x14ac:dyDescent="0.25">
      <c r="A90" s="11"/>
      <c r="B90" s="69" t="s">
        <v>18</v>
      </c>
      <c r="C90" s="70"/>
      <c r="D90" s="71"/>
      <c r="E90" s="12"/>
      <c r="F90" s="13"/>
      <c r="G90" s="13"/>
      <c r="H90" s="13"/>
      <c r="I90" s="12"/>
      <c r="J90" s="13"/>
      <c r="K90" s="13"/>
      <c r="L90" s="13"/>
      <c r="M90" s="13"/>
      <c r="N90" s="13"/>
      <c r="O90" s="13"/>
      <c r="P90" s="13"/>
      <c r="Q90" s="13"/>
      <c r="R90" s="1"/>
    </row>
    <row r="91" spans="1:18" ht="15.75" x14ac:dyDescent="0.25">
      <c r="A91" s="11">
        <v>14</v>
      </c>
      <c r="B91" s="72" t="s">
        <v>19</v>
      </c>
      <c r="C91" s="73"/>
      <c r="D91" s="74"/>
      <c r="E91" s="12">
        <v>5</v>
      </c>
      <c r="F91" s="13">
        <v>7.0000000000000007E-2</v>
      </c>
      <c r="G91" s="13">
        <v>6.86</v>
      </c>
      <c r="H91" s="13">
        <v>0.09</v>
      </c>
      <c r="I91" s="12">
        <v>62</v>
      </c>
      <c r="J91" s="13">
        <v>0</v>
      </c>
      <c r="K91" s="13">
        <v>0</v>
      </c>
      <c r="L91" s="13">
        <v>7.0000000000000007E-2</v>
      </c>
      <c r="M91" s="13">
        <v>0.1</v>
      </c>
      <c r="N91" s="13">
        <v>1.58</v>
      </c>
      <c r="O91" s="13">
        <v>2.2599999999999998</v>
      </c>
      <c r="P91" s="13">
        <v>0.03</v>
      </c>
      <c r="Q91" s="13">
        <v>0.01</v>
      </c>
      <c r="R91" s="1"/>
    </row>
    <row r="92" spans="1:18" ht="15.75" x14ac:dyDescent="0.25">
      <c r="A92" s="11">
        <v>15</v>
      </c>
      <c r="B92" s="72" t="s">
        <v>20</v>
      </c>
      <c r="C92" s="73"/>
      <c r="D92" s="74"/>
      <c r="E92" s="12">
        <v>10</v>
      </c>
      <c r="F92" s="13">
        <v>3.9</v>
      </c>
      <c r="G92" s="13">
        <v>3.98</v>
      </c>
      <c r="H92" s="13">
        <v>0</v>
      </c>
      <c r="I92" s="12">
        <v>51</v>
      </c>
      <c r="J92" s="13">
        <v>0</v>
      </c>
      <c r="K92" s="13">
        <v>0.02</v>
      </c>
      <c r="L92" s="13">
        <v>0.05</v>
      </c>
      <c r="M92" s="13">
        <v>0.02</v>
      </c>
      <c r="N92" s="13">
        <v>105</v>
      </c>
      <c r="O92" s="13">
        <v>60</v>
      </c>
      <c r="P92" s="13">
        <v>100</v>
      </c>
      <c r="Q92" s="13">
        <v>0.2</v>
      </c>
      <c r="R92" s="1"/>
    </row>
    <row r="93" spans="1:18" ht="29.25" customHeight="1" x14ac:dyDescent="0.25">
      <c r="A93" s="14">
        <v>181</v>
      </c>
      <c r="B93" s="75" t="s">
        <v>21</v>
      </c>
      <c r="C93" s="76"/>
      <c r="D93" s="77"/>
      <c r="E93" s="15" t="s">
        <v>58</v>
      </c>
      <c r="F93" s="16">
        <v>5.2</v>
      </c>
      <c r="G93" s="16">
        <v>8.8699999999999992</v>
      </c>
      <c r="H93" s="16">
        <v>26.58</v>
      </c>
      <c r="I93" s="15">
        <v>218</v>
      </c>
      <c r="J93" s="16">
        <v>0.06</v>
      </c>
      <c r="K93" s="16">
        <v>0.52</v>
      </c>
      <c r="L93" s="16">
        <v>0.04</v>
      </c>
      <c r="M93" s="16">
        <v>0.64</v>
      </c>
      <c r="N93" s="16">
        <v>110</v>
      </c>
      <c r="O93" s="16">
        <v>103.49</v>
      </c>
      <c r="P93" s="16">
        <v>17.07</v>
      </c>
      <c r="Q93" s="16">
        <v>0.35</v>
      </c>
      <c r="R93" s="17"/>
    </row>
    <row r="94" spans="1:18" ht="15.75" x14ac:dyDescent="0.25">
      <c r="A94" s="11">
        <v>376</v>
      </c>
      <c r="B94" s="18" t="s">
        <v>68</v>
      </c>
      <c r="C94" s="18"/>
      <c r="D94" s="18"/>
      <c r="E94" s="12" t="s">
        <v>69</v>
      </c>
      <c r="F94" s="13">
        <v>0.16</v>
      </c>
      <c r="G94" s="13">
        <v>0</v>
      </c>
      <c r="H94" s="13">
        <v>29</v>
      </c>
      <c r="I94" s="12">
        <v>517</v>
      </c>
      <c r="J94" s="13">
        <v>0.05</v>
      </c>
      <c r="K94" s="13">
        <v>30</v>
      </c>
      <c r="L94" s="13">
        <v>0.03</v>
      </c>
      <c r="M94" s="13">
        <v>0.2</v>
      </c>
      <c r="N94" s="13">
        <v>30.96</v>
      </c>
      <c r="O94" s="13">
        <v>19.8</v>
      </c>
      <c r="P94" s="13">
        <v>16.2</v>
      </c>
      <c r="Q94" s="13">
        <v>4.28</v>
      </c>
      <c r="R94" s="19"/>
    </row>
    <row r="95" spans="1:18" ht="15.75" x14ac:dyDescent="0.25">
      <c r="A95" s="11"/>
      <c r="B95" s="72" t="s">
        <v>22</v>
      </c>
      <c r="C95" s="73"/>
      <c r="D95" s="74"/>
      <c r="E95" s="12">
        <v>30</v>
      </c>
      <c r="F95" s="13">
        <v>6.8</v>
      </c>
      <c r="G95" s="13">
        <v>1.28</v>
      </c>
      <c r="H95" s="13">
        <v>29.6</v>
      </c>
      <c r="I95" s="12">
        <v>158</v>
      </c>
      <c r="J95" s="13">
        <v>0.02</v>
      </c>
      <c r="K95" s="13">
        <v>0.4</v>
      </c>
      <c r="L95" s="13">
        <v>0.02</v>
      </c>
      <c r="M95" s="13">
        <v>0.48</v>
      </c>
      <c r="N95" s="13">
        <v>34.4</v>
      </c>
      <c r="O95" s="13">
        <v>71.2</v>
      </c>
      <c r="P95" s="13">
        <v>20</v>
      </c>
      <c r="Q95" s="13">
        <v>0.6</v>
      </c>
      <c r="R95" s="20"/>
    </row>
    <row r="96" spans="1:18" ht="15.75" x14ac:dyDescent="0.25">
      <c r="A96" s="11"/>
      <c r="B96" s="57" t="s">
        <v>23</v>
      </c>
      <c r="C96" s="58"/>
      <c r="D96" s="59"/>
      <c r="E96" s="12">
        <v>20</v>
      </c>
      <c r="F96" s="13">
        <v>2.13</v>
      </c>
      <c r="G96" s="13">
        <v>0.56000000000000005</v>
      </c>
      <c r="H96" s="13">
        <v>13.11</v>
      </c>
      <c r="I96" s="12">
        <v>66</v>
      </c>
      <c r="J96" s="13">
        <v>0.03</v>
      </c>
      <c r="K96" s="13">
        <v>0.06</v>
      </c>
      <c r="L96" s="13">
        <v>0</v>
      </c>
      <c r="M96" s="13">
        <v>0.66</v>
      </c>
      <c r="N96" s="13">
        <v>10.6</v>
      </c>
      <c r="O96" s="13">
        <v>47.4</v>
      </c>
      <c r="P96" s="13">
        <v>14.1</v>
      </c>
      <c r="Q96" s="13">
        <v>1.17</v>
      </c>
      <c r="R96" s="1"/>
    </row>
    <row r="97" spans="1:18" ht="15.75" x14ac:dyDescent="0.25">
      <c r="A97" s="11"/>
      <c r="B97" s="45" t="s">
        <v>24</v>
      </c>
      <c r="C97" s="46"/>
      <c r="D97" s="47"/>
      <c r="E97" s="21">
        <v>435</v>
      </c>
      <c r="F97" s="21">
        <f>SUM(F91:F96)</f>
        <v>18.259999999999998</v>
      </c>
      <c r="G97" s="21">
        <f t="shared" ref="G97:Q97" si="12">SUM(G91:G96)</f>
        <v>21.55</v>
      </c>
      <c r="H97" s="21">
        <f t="shared" si="12"/>
        <v>98.38000000000001</v>
      </c>
      <c r="I97" s="21">
        <f t="shared" si="12"/>
        <v>1072</v>
      </c>
      <c r="J97" s="21">
        <f t="shared" si="12"/>
        <v>0.16</v>
      </c>
      <c r="K97" s="21">
        <f t="shared" si="12"/>
        <v>30.999999999999996</v>
      </c>
      <c r="L97" s="21">
        <f t="shared" si="12"/>
        <v>0.21</v>
      </c>
      <c r="M97" s="21">
        <f t="shared" si="12"/>
        <v>2.1</v>
      </c>
      <c r="N97" s="21">
        <f t="shared" si="12"/>
        <v>292.54000000000002</v>
      </c>
      <c r="O97" s="21">
        <f t="shared" si="12"/>
        <v>304.14999999999998</v>
      </c>
      <c r="P97" s="21">
        <f t="shared" si="12"/>
        <v>167.39999999999998</v>
      </c>
      <c r="Q97" s="21">
        <f t="shared" si="12"/>
        <v>6.6099999999999994</v>
      </c>
      <c r="R97" s="1"/>
    </row>
    <row r="98" spans="1:18" ht="15.75" x14ac:dyDescent="0.25">
      <c r="A98" s="11"/>
      <c r="B98" s="69" t="s">
        <v>25</v>
      </c>
      <c r="C98" s="70"/>
      <c r="D98" s="71"/>
      <c r="E98" s="12"/>
      <c r="F98" s="21"/>
      <c r="G98" s="21"/>
      <c r="H98" s="21"/>
      <c r="I98" s="21"/>
      <c r="J98" s="22"/>
      <c r="K98" s="22"/>
      <c r="L98" s="22"/>
      <c r="M98" s="22"/>
      <c r="N98" s="22"/>
      <c r="O98" s="22"/>
      <c r="P98" s="22"/>
      <c r="Q98" s="22"/>
      <c r="R98" s="1"/>
    </row>
    <row r="99" spans="1:18" ht="35.25" customHeight="1" x14ac:dyDescent="0.25">
      <c r="A99" s="14">
        <v>223</v>
      </c>
      <c r="B99" s="75" t="s">
        <v>66</v>
      </c>
      <c r="C99" s="76"/>
      <c r="D99" s="77"/>
      <c r="E99" s="23" t="s">
        <v>26</v>
      </c>
      <c r="F99" s="15">
        <v>6.52</v>
      </c>
      <c r="G99" s="15">
        <v>5.6</v>
      </c>
      <c r="H99" s="15">
        <v>6.4</v>
      </c>
      <c r="I99" s="15">
        <v>117</v>
      </c>
      <c r="J99" s="16">
        <v>0.01</v>
      </c>
      <c r="K99" s="16">
        <v>0.1</v>
      </c>
      <c r="L99" s="16">
        <v>0.02</v>
      </c>
      <c r="M99" s="16">
        <v>0</v>
      </c>
      <c r="N99" s="16">
        <v>69.78</v>
      </c>
      <c r="O99" s="16">
        <v>95.1</v>
      </c>
      <c r="P99" s="16">
        <v>10.029999999999999</v>
      </c>
      <c r="Q99" s="16">
        <v>0.23</v>
      </c>
      <c r="R99" s="24"/>
    </row>
    <row r="100" spans="1:18" ht="15.75" x14ac:dyDescent="0.25">
      <c r="A100" s="14">
        <v>385</v>
      </c>
      <c r="B100" s="66" t="s">
        <v>27</v>
      </c>
      <c r="C100" s="67"/>
      <c r="D100" s="68"/>
      <c r="E100" s="15">
        <v>200</v>
      </c>
      <c r="F100" s="15">
        <v>5.26</v>
      </c>
      <c r="G100" s="15">
        <v>5.63</v>
      </c>
      <c r="H100" s="15">
        <v>8.5500000000000007</v>
      </c>
      <c r="I100" s="15">
        <v>106</v>
      </c>
      <c r="J100" s="16">
        <v>0.4</v>
      </c>
      <c r="K100" s="16">
        <v>1</v>
      </c>
      <c r="L100" s="16">
        <v>0.1</v>
      </c>
      <c r="M100" s="16">
        <v>0.6</v>
      </c>
      <c r="N100" s="16">
        <v>200.01</v>
      </c>
      <c r="O100" s="16">
        <v>150.6</v>
      </c>
      <c r="P100" s="16">
        <v>20.36</v>
      </c>
      <c r="Q100" s="16">
        <v>0.1</v>
      </c>
      <c r="R100" s="25"/>
    </row>
    <row r="101" spans="1:18" ht="15.75" x14ac:dyDescent="0.25">
      <c r="A101" s="11"/>
      <c r="B101" s="45" t="s">
        <v>28</v>
      </c>
      <c r="C101" s="46"/>
      <c r="D101" s="47"/>
      <c r="E101" s="21">
        <v>370</v>
      </c>
      <c r="F101" s="21">
        <f>SUM(F99:F100)</f>
        <v>11.78</v>
      </c>
      <c r="G101" s="21">
        <f t="shared" ref="G101:Q101" si="13">SUM(G99:G100)</f>
        <v>11.23</v>
      </c>
      <c r="H101" s="21">
        <f t="shared" si="13"/>
        <v>14.950000000000001</v>
      </c>
      <c r="I101" s="21">
        <f t="shared" si="13"/>
        <v>223</v>
      </c>
      <c r="J101" s="21">
        <f t="shared" si="13"/>
        <v>0.41000000000000003</v>
      </c>
      <c r="K101" s="21">
        <f t="shared" si="13"/>
        <v>1.1000000000000001</v>
      </c>
      <c r="L101" s="21">
        <f t="shared" si="13"/>
        <v>0.12000000000000001</v>
      </c>
      <c r="M101" s="21">
        <f t="shared" si="13"/>
        <v>0.6</v>
      </c>
      <c r="N101" s="21">
        <f t="shared" si="13"/>
        <v>269.78999999999996</v>
      </c>
      <c r="O101" s="21">
        <f t="shared" si="13"/>
        <v>245.7</v>
      </c>
      <c r="P101" s="21">
        <f t="shared" si="13"/>
        <v>30.39</v>
      </c>
      <c r="Q101" s="21">
        <f t="shared" si="13"/>
        <v>0.33</v>
      </c>
      <c r="R101" s="1"/>
    </row>
    <row r="102" spans="1:18" ht="15.75" x14ac:dyDescent="0.25">
      <c r="A102" s="11"/>
      <c r="B102" s="69" t="s">
        <v>29</v>
      </c>
      <c r="C102" s="70"/>
      <c r="D102" s="71"/>
      <c r="E102" s="12"/>
      <c r="F102" s="13"/>
      <c r="G102" s="13"/>
      <c r="H102" s="13"/>
      <c r="I102" s="12"/>
      <c r="J102" s="13"/>
      <c r="K102" s="13"/>
      <c r="L102" s="13"/>
      <c r="M102" s="13"/>
      <c r="N102" s="13"/>
      <c r="O102" s="13"/>
      <c r="P102" s="13"/>
      <c r="Q102" s="13"/>
      <c r="R102" s="1"/>
    </row>
    <row r="103" spans="1:18" ht="15.75" x14ac:dyDescent="0.25">
      <c r="A103" s="11">
        <v>71</v>
      </c>
      <c r="B103" s="18" t="s">
        <v>73</v>
      </c>
      <c r="C103" s="26"/>
      <c r="D103" s="26"/>
      <c r="E103" s="12">
        <v>60</v>
      </c>
      <c r="F103" s="13">
        <v>0.92</v>
      </c>
      <c r="G103" s="13">
        <v>3.25</v>
      </c>
      <c r="H103" s="13">
        <v>9.91</v>
      </c>
      <c r="I103" s="12">
        <v>49</v>
      </c>
      <c r="J103" s="13">
        <v>0.02</v>
      </c>
      <c r="K103" s="13">
        <v>1.99</v>
      </c>
      <c r="L103" s="13">
        <v>0.02</v>
      </c>
      <c r="M103" s="13">
        <v>0.48</v>
      </c>
      <c r="N103" s="13">
        <v>10.82</v>
      </c>
      <c r="O103" s="13">
        <v>24.32</v>
      </c>
      <c r="P103" s="13">
        <v>7.1</v>
      </c>
      <c r="Q103" s="13">
        <v>0.33</v>
      </c>
      <c r="R103" s="1"/>
    </row>
    <row r="104" spans="1:18" ht="15.75" x14ac:dyDescent="0.25">
      <c r="A104" s="11">
        <v>88</v>
      </c>
      <c r="B104" s="18" t="s">
        <v>30</v>
      </c>
      <c r="C104" s="26"/>
      <c r="D104" s="26"/>
      <c r="E104" s="12">
        <v>200</v>
      </c>
      <c r="F104" s="13">
        <v>1.85</v>
      </c>
      <c r="G104" s="13">
        <v>3.15</v>
      </c>
      <c r="H104" s="13">
        <v>7.64</v>
      </c>
      <c r="I104" s="12">
        <v>73</v>
      </c>
      <c r="J104" s="13">
        <v>0.06</v>
      </c>
      <c r="K104" s="13">
        <v>13.43</v>
      </c>
      <c r="L104" s="13">
        <v>0.01</v>
      </c>
      <c r="M104" s="13">
        <v>0.8</v>
      </c>
      <c r="N104" s="13">
        <v>28.32</v>
      </c>
      <c r="O104" s="13">
        <v>41.23</v>
      </c>
      <c r="P104" s="13">
        <v>18.27</v>
      </c>
      <c r="Q104" s="13">
        <v>0.74</v>
      </c>
      <c r="R104" s="1"/>
    </row>
    <row r="105" spans="1:18" ht="15.75" x14ac:dyDescent="0.25">
      <c r="A105" s="11">
        <v>260</v>
      </c>
      <c r="B105" s="57" t="s">
        <v>31</v>
      </c>
      <c r="C105" s="58"/>
      <c r="D105" s="59"/>
      <c r="E105" s="27" t="s">
        <v>60</v>
      </c>
      <c r="F105" s="13">
        <v>13.41</v>
      </c>
      <c r="G105" s="13">
        <v>12.7</v>
      </c>
      <c r="H105" s="13">
        <v>3.18</v>
      </c>
      <c r="I105" s="12">
        <v>204</v>
      </c>
      <c r="J105" s="13">
        <v>0.05</v>
      </c>
      <c r="K105" s="13">
        <v>1.23</v>
      </c>
      <c r="L105" s="13">
        <v>0.01</v>
      </c>
      <c r="M105" s="13">
        <v>0.4</v>
      </c>
      <c r="N105" s="13">
        <v>9.76</v>
      </c>
      <c r="O105" s="13">
        <v>137.66999999999999</v>
      </c>
      <c r="P105" s="13">
        <v>6.36</v>
      </c>
      <c r="Q105" s="13">
        <v>1.1000000000000001</v>
      </c>
      <c r="R105" s="1"/>
    </row>
    <row r="106" spans="1:18" ht="15.75" x14ac:dyDescent="0.25">
      <c r="A106" s="11">
        <v>171</v>
      </c>
      <c r="B106" s="28" t="s">
        <v>57</v>
      </c>
      <c r="C106" s="28"/>
      <c r="D106" s="28"/>
      <c r="E106" s="27" t="s">
        <v>61</v>
      </c>
      <c r="F106" s="13">
        <v>6.34</v>
      </c>
      <c r="G106" s="13">
        <v>4.38</v>
      </c>
      <c r="H106" s="13">
        <v>32.46</v>
      </c>
      <c r="I106" s="12">
        <v>211</v>
      </c>
      <c r="J106" s="13">
        <v>0.13</v>
      </c>
      <c r="K106" s="13">
        <v>0.15</v>
      </c>
      <c r="L106" s="13">
        <v>0.01</v>
      </c>
      <c r="M106" s="13">
        <v>1</v>
      </c>
      <c r="N106" s="13">
        <v>1.1100000000000001</v>
      </c>
      <c r="O106" s="13">
        <v>118</v>
      </c>
      <c r="P106" s="13">
        <v>0.03</v>
      </c>
      <c r="Q106" s="13">
        <v>0.01</v>
      </c>
      <c r="R106" s="29"/>
    </row>
    <row r="107" spans="1:18" ht="15.75" x14ac:dyDescent="0.25">
      <c r="A107" s="30">
        <v>342</v>
      </c>
      <c r="B107" s="18" t="s">
        <v>59</v>
      </c>
      <c r="C107" s="26"/>
      <c r="D107" s="26"/>
      <c r="E107" s="12">
        <v>200</v>
      </c>
      <c r="F107" s="13">
        <v>0.76</v>
      </c>
      <c r="G107" s="13">
        <v>0.75</v>
      </c>
      <c r="H107" s="13">
        <v>126.82</v>
      </c>
      <c r="I107" s="12">
        <v>517</v>
      </c>
      <c r="J107" s="13">
        <v>0.05</v>
      </c>
      <c r="K107" s="13">
        <v>30</v>
      </c>
      <c r="L107" s="13">
        <v>0.03</v>
      </c>
      <c r="M107" s="13">
        <v>0.2</v>
      </c>
      <c r="N107" s="13">
        <v>30.96</v>
      </c>
      <c r="O107" s="13">
        <v>19.8</v>
      </c>
      <c r="P107" s="13">
        <v>16.2</v>
      </c>
      <c r="Q107" s="13">
        <v>4.28</v>
      </c>
      <c r="R107" s="1"/>
    </row>
    <row r="108" spans="1:18" ht="15.75" x14ac:dyDescent="0.25">
      <c r="A108" s="11"/>
      <c r="B108" s="57" t="s">
        <v>22</v>
      </c>
      <c r="C108" s="58"/>
      <c r="D108" s="59"/>
      <c r="E108" s="12">
        <v>30</v>
      </c>
      <c r="F108" s="13">
        <v>3.4</v>
      </c>
      <c r="G108" s="13">
        <v>0.64</v>
      </c>
      <c r="H108" s="13">
        <v>14.8</v>
      </c>
      <c r="I108" s="12">
        <v>79</v>
      </c>
      <c r="J108" s="13">
        <v>0.02</v>
      </c>
      <c r="K108" s="13">
        <v>0.2</v>
      </c>
      <c r="L108" s="13">
        <v>0.01</v>
      </c>
      <c r="M108" s="13">
        <v>0.67</v>
      </c>
      <c r="N108" s="13">
        <v>17.2</v>
      </c>
      <c r="O108" s="13">
        <v>50.6</v>
      </c>
      <c r="P108" s="13">
        <v>10</v>
      </c>
      <c r="Q108" s="13">
        <v>16</v>
      </c>
      <c r="R108" s="1"/>
    </row>
    <row r="109" spans="1:18" ht="15.75" x14ac:dyDescent="0.25">
      <c r="A109" s="11"/>
      <c r="B109" s="57" t="s">
        <v>23</v>
      </c>
      <c r="C109" s="58"/>
      <c r="D109" s="59"/>
      <c r="E109" s="12">
        <v>20</v>
      </c>
      <c r="F109" s="13">
        <v>5.13</v>
      </c>
      <c r="G109" s="13">
        <v>0.93</v>
      </c>
      <c r="H109" s="13">
        <v>24.93</v>
      </c>
      <c r="I109" s="12">
        <v>128</v>
      </c>
      <c r="J109" s="13">
        <v>0.02</v>
      </c>
      <c r="K109" s="13">
        <v>0.5</v>
      </c>
      <c r="L109" s="13">
        <v>0.02</v>
      </c>
      <c r="M109" s="13">
        <v>0.7</v>
      </c>
      <c r="N109" s="13">
        <v>22</v>
      </c>
      <c r="O109" s="13">
        <v>29.33</v>
      </c>
      <c r="P109" s="13">
        <v>7</v>
      </c>
      <c r="Q109" s="13">
        <v>0.02</v>
      </c>
      <c r="R109" s="1"/>
    </row>
    <row r="110" spans="1:18" ht="15.75" x14ac:dyDescent="0.25">
      <c r="A110" s="11"/>
      <c r="B110" s="31" t="s">
        <v>32</v>
      </c>
      <c r="C110" s="32"/>
      <c r="D110" s="33"/>
      <c r="E110" s="21">
        <v>805</v>
      </c>
      <c r="F110" s="21">
        <f>SUM(F103:F109)</f>
        <v>31.81</v>
      </c>
      <c r="G110" s="21">
        <f t="shared" ref="G110:Q110" si="14">SUM(G103:G109)</f>
        <v>25.8</v>
      </c>
      <c r="H110" s="21">
        <f t="shared" si="14"/>
        <v>219.74</v>
      </c>
      <c r="I110" s="21">
        <f t="shared" si="14"/>
        <v>1261</v>
      </c>
      <c r="J110" s="21">
        <f t="shared" si="14"/>
        <v>0.35000000000000003</v>
      </c>
      <c r="K110" s="21">
        <f t="shared" si="14"/>
        <v>47.5</v>
      </c>
      <c r="L110" s="21">
        <f t="shared" si="14"/>
        <v>0.11</v>
      </c>
      <c r="M110" s="21">
        <f t="shared" si="14"/>
        <v>4.25</v>
      </c>
      <c r="N110" s="21">
        <f t="shared" si="14"/>
        <v>120.17</v>
      </c>
      <c r="O110" s="21">
        <f t="shared" si="14"/>
        <v>420.95</v>
      </c>
      <c r="P110" s="21">
        <f t="shared" si="14"/>
        <v>64.959999999999994</v>
      </c>
      <c r="Q110" s="21">
        <f t="shared" si="14"/>
        <v>22.48</v>
      </c>
      <c r="R110" s="1"/>
    </row>
    <row r="111" spans="1:18" ht="15.75" x14ac:dyDescent="0.25">
      <c r="A111" s="11"/>
      <c r="B111" s="60" t="s">
        <v>33</v>
      </c>
      <c r="C111" s="61"/>
      <c r="D111" s="6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"/>
    </row>
    <row r="112" spans="1:18" ht="15.75" x14ac:dyDescent="0.25">
      <c r="A112" s="30">
        <v>338</v>
      </c>
      <c r="B112" s="18" t="s">
        <v>71</v>
      </c>
      <c r="C112" s="26"/>
      <c r="D112" s="26"/>
      <c r="E112" s="12" t="s">
        <v>62</v>
      </c>
      <c r="F112" s="13">
        <v>0.86</v>
      </c>
      <c r="G112" s="12">
        <v>0.19</v>
      </c>
      <c r="H112" s="12">
        <v>7.37</v>
      </c>
      <c r="I112" s="12">
        <v>35</v>
      </c>
      <c r="J112" s="12">
        <v>0.03</v>
      </c>
      <c r="K112" s="12">
        <v>20</v>
      </c>
      <c r="L112" s="12">
        <v>0.03</v>
      </c>
      <c r="M112" s="12">
        <v>0.4</v>
      </c>
      <c r="N112" s="12">
        <v>20.6</v>
      </c>
      <c r="O112" s="12">
        <v>10.7</v>
      </c>
      <c r="P112" s="12">
        <v>11.7</v>
      </c>
      <c r="Q112" s="12">
        <v>0.27</v>
      </c>
      <c r="R112" s="1"/>
    </row>
    <row r="113" spans="1:18" ht="15.75" x14ac:dyDescent="0.25">
      <c r="A113" s="11"/>
      <c r="B113" s="63" t="s">
        <v>63</v>
      </c>
      <c r="C113" s="64"/>
      <c r="D113" s="65"/>
      <c r="E113" s="21">
        <v>100</v>
      </c>
      <c r="F113" s="22">
        <v>0.86</v>
      </c>
      <c r="G113" s="21">
        <v>0.19</v>
      </c>
      <c r="H113" s="21">
        <v>7.37</v>
      </c>
      <c r="I113" s="21">
        <v>35</v>
      </c>
      <c r="J113" s="21">
        <v>0.03</v>
      </c>
      <c r="K113" s="21">
        <v>20</v>
      </c>
      <c r="L113" s="21">
        <v>0.03</v>
      </c>
      <c r="M113" s="21">
        <v>0.4</v>
      </c>
      <c r="N113" s="21">
        <v>20.6</v>
      </c>
      <c r="O113" s="21">
        <v>10.7</v>
      </c>
      <c r="P113" s="21">
        <v>11.7</v>
      </c>
      <c r="Q113" s="21">
        <v>0.27</v>
      </c>
      <c r="R113" s="1"/>
    </row>
    <row r="114" spans="1:18" ht="15.75" x14ac:dyDescent="0.25">
      <c r="A114" s="11"/>
      <c r="B114" s="54" t="s">
        <v>36</v>
      </c>
      <c r="C114" s="55"/>
      <c r="D114" s="56"/>
      <c r="E114" s="12"/>
      <c r="F114" s="13"/>
      <c r="G114" s="13"/>
      <c r="H114" s="13"/>
      <c r="I114" s="12"/>
      <c r="J114" s="13"/>
      <c r="K114" s="13"/>
      <c r="L114" s="13"/>
      <c r="M114" s="13"/>
      <c r="N114" s="13"/>
      <c r="O114" s="13"/>
      <c r="P114" s="13"/>
      <c r="Q114" s="13"/>
      <c r="R114" s="1"/>
    </row>
    <row r="115" spans="1:18" ht="15.75" x14ac:dyDescent="0.25">
      <c r="A115" s="11">
        <v>47</v>
      </c>
      <c r="B115" s="28" t="s">
        <v>70</v>
      </c>
      <c r="C115" s="28"/>
      <c r="D115" s="18"/>
      <c r="E115" s="12">
        <v>60</v>
      </c>
      <c r="F115" s="13">
        <v>0.44</v>
      </c>
      <c r="G115" s="13">
        <v>0.08</v>
      </c>
      <c r="H115" s="13">
        <v>2.2400000000000002</v>
      </c>
      <c r="I115" s="12">
        <v>12</v>
      </c>
      <c r="J115" s="13">
        <v>0.01</v>
      </c>
      <c r="K115" s="13">
        <v>0.96</v>
      </c>
      <c r="L115" s="13">
        <v>0.3</v>
      </c>
      <c r="M115" s="13">
        <v>0.38</v>
      </c>
      <c r="N115" s="13">
        <v>1</v>
      </c>
      <c r="O115" s="13">
        <v>20.399999999999999</v>
      </c>
      <c r="P115" s="13">
        <v>10.199999999999999</v>
      </c>
      <c r="Q115" s="13">
        <v>0.78</v>
      </c>
      <c r="R115" s="34"/>
    </row>
    <row r="116" spans="1:18" ht="15.75" x14ac:dyDescent="0.25">
      <c r="A116" s="11">
        <v>295</v>
      </c>
      <c r="B116" s="26" t="s">
        <v>37</v>
      </c>
      <c r="C116" s="26"/>
      <c r="D116" s="26"/>
      <c r="E116" s="27">
        <v>80</v>
      </c>
      <c r="F116" s="13">
        <v>12.62</v>
      </c>
      <c r="G116" s="13">
        <v>16.78</v>
      </c>
      <c r="H116" s="13">
        <v>5.76</v>
      </c>
      <c r="I116" s="12">
        <v>245</v>
      </c>
      <c r="J116" s="13">
        <v>7.0000000000000007E-2</v>
      </c>
      <c r="K116" s="13">
        <v>21.5</v>
      </c>
      <c r="L116" s="13">
        <v>0.02</v>
      </c>
      <c r="M116" s="13">
        <v>1.8</v>
      </c>
      <c r="N116" s="13">
        <v>12.65</v>
      </c>
      <c r="O116" s="13">
        <v>133.47999999999999</v>
      </c>
      <c r="P116" s="13">
        <v>21.29</v>
      </c>
      <c r="Q116" s="13">
        <v>1.5</v>
      </c>
      <c r="R116" s="1"/>
    </row>
    <row r="117" spans="1:18" ht="15" customHeight="1" x14ac:dyDescent="0.25">
      <c r="A117" s="11">
        <v>310</v>
      </c>
      <c r="B117" s="26" t="s">
        <v>38</v>
      </c>
      <c r="C117" s="26"/>
      <c r="D117" s="26"/>
      <c r="E117" s="27" t="s">
        <v>64</v>
      </c>
      <c r="F117" s="13">
        <v>2.9</v>
      </c>
      <c r="G117" s="13">
        <v>4.9000000000000004</v>
      </c>
      <c r="H117" s="13">
        <v>23.8</v>
      </c>
      <c r="I117" s="35">
        <v>150.5</v>
      </c>
      <c r="J117" s="13">
        <v>0.2</v>
      </c>
      <c r="K117" s="13">
        <v>12</v>
      </c>
      <c r="L117" s="13">
        <v>0</v>
      </c>
      <c r="M117" s="13">
        <v>0.3</v>
      </c>
      <c r="N117" s="13">
        <v>17</v>
      </c>
      <c r="O117" s="13">
        <v>79.7</v>
      </c>
      <c r="P117" s="13">
        <v>37.119999999999997</v>
      </c>
      <c r="Q117" s="13">
        <v>1.34</v>
      </c>
      <c r="R117" s="1"/>
    </row>
    <row r="118" spans="1:18" ht="15.75" x14ac:dyDescent="0.25">
      <c r="A118" s="11">
        <v>389</v>
      </c>
      <c r="B118" s="18" t="s">
        <v>65</v>
      </c>
      <c r="C118" s="26"/>
      <c r="D118" s="26"/>
      <c r="E118" s="12">
        <v>200</v>
      </c>
      <c r="F118" s="13">
        <v>0.75</v>
      </c>
      <c r="G118" s="13">
        <v>0.8</v>
      </c>
      <c r="H118" s="13">
        <v>20.57</v>
      </c>
      <c r="I118" s="12">
        <v>85</v>
      </c>
      <c r="J118" s="13">
        <v>0.01</v>
      </c>
      <c r="K118" s="13">
        <v>1.01</v>
      </c>
      <c r="L118" s="13">
        <v>0.01</v>
      </c>
      <c r="M118" s="13">
        <v>0.1</v>
      </c>
      <c r="N118" s="13">
        <v>11.12</v>
      </c>
      <c r="O118" s="13">
        <v>15.14</v>
      </c>
      <c r="P118" s="13">
        <v>1.44</v>
      </c>
      <c r="Q118" s="13">
        <v>0.2</v>
      </c>
      <c r="R118" s="1"/>
    </row>
    <row r="119" spans="1:18" ht="15.75" x14ac:dyDescent="0.25">
      <c r="A119" s="11"/>
      <c r="B119" s="26" t="s">
        <v>22</v>
      </c>
      <c r="C119" s="26"/>
      <c r="D119" s="26"/>
      <c r="E119" s="12">
        <v>30</v>
      </c>
      <c r="F119" s="13">
        <v>6.8</v>
      </c>
      <c r="G119" s="13">
        <v>1.28</v>
      </c>
      <c r="H119" s="13">
        <v>29.6</v>
      </c>
      <c r="I119" s="12">
        <v>158</v>
      </c>
      <c r="J119" s="13">
        <v>0.02</v>
      </c>
      <c r="K119" s="13">
        <v>0.4</v>
      </c>
      <c r="L119" s="13">
        <v>0.02</v>
      </c>
      <c r="M119" s="13">
        <v>0.48</v>
      </c>
      <c r="N119" s="13">
        <v>34.4</v>
      </c>
      <c r="O119" s="13">
        <v>71.2</v>
      </c>
      <c r="P119" s="13">
        <v>20</v>
      </c>
      <c r="Q119" s="13">
        <v>16</v>
      </c>
      <c r="R119" s="1"/>
    </row>
    <row r="120" spans="1:18" ht="15.75" x14ac:dyDescent="0.25">
      <c r="A120" s="11"/>
      <c r="B120" s="48" t="s">
        <v>23</v>
      </c>
      <c r="C120" s="49"/>
      <c r="D120" s="50"/>
      <c r="E120" s="12">
        <v>20</v>
      </c>
      <c r="F120" s="13">
        <v>3.08</v>
      </c>
      <c r="G120" s="13">
        <v>0.56000000000000005</v>
      </c>
      <c r="H120" s="13">
        <v>14.96</v>
      </c>
      <c r="I120" s="12">
        <v>77</v>
      </c>
      <c r="J120" s="13">
        <v>0.02</v>
      </c>
      <c r="K120" s="13">
        <v>0.2</v>
      </c>
      <c r="L120" s="13">
        <v>0.01</v>
      </c>
      <c r="M120" s="13">
        <v>0.42</v>
      </c>
      <c r="N120" s="13">
        <v>13.2</v>
      </c>
      <c r="O120" s="13">
        <v>27.6</v>
      </c>
      <c r="P120" s="13">
        <v>4</v>
      </c>
      <c r="Q120" s="13">
        <v>0.02</v>
      </c>
      <c r="R120" s="1"/>
    </row>
    <row r="121" spans="1:18" ht="15.75" x14ac:dyDescent="0.25">
      <c r="A121" s="11"/>
      <c r="B121" s="51" t="s">
        <v>39</v>
      </c>
      <c r="C121" s="52"/>
      <c r="D121" s="53"/>
      <c r="E121" s="21">
        <v>527</v>
      </c>
      <c r="F121" s="21">
        <f t="shared" ref="F121:Q121" si="15">SUM(F115:F120)</f>
        <v>26.590000000000003</v>
      </c>
      <c r="G121" s="21">
        <f t="shared" si="15"/>
        <v>24.4</v>
      </c>
      <c r="H121" s="21">
        <f t="shared" si="15"/>
        <v>96.93</v>
      </c>
      <c r="I121" s="21">
        <f t="shared" si="15"/>
        <v>727.5</v>
      </c>
      <c r="J121" s="21">
        <f t="shared" si="15"/>
        <v>0.33000000000000007</v>
      </c>
      <c r="K121" s="21">
        <f t="shared" si="15"/>
        <v>36.07</v>
      </c>
      <c r="L121" s="21">
        <f t="shared" si="15"/>
        <v>0.36000000000000004</v>
      </c>
      <c r="M121" s="21">
        <f t="shared" si="15"/>
        <v>3.48</v>
      </c>
      <c r="N121" s="21">
        <f t="shared" si="15"/>
        <v>89.36999999999999</v>
      </c>
      <c r="O121" s="21">
        <f t="shared" si="15"/>
        <v>347.52</v>
      </c>
      <c r="P121" s="21">
        <f t="shared" si="15"/>
        <v>94.05</v>
      </c>
      <c r="Q121" s="21">
        <f t="shared" si="15"/>
        <v>19.84</v>
      </c>
      <c r="R121" s="1"/>
    </row>
    <row r="122" spans="1:18" ht="15.75" x14ac:dyDescent="0.25">
      <c r="A122" s="11"/>
      <c r="B122" s="54" t="s">
        <v>40</v>
      </c>
      <c r="C122" s="55"/>
      <c r="D122" s="56"/>
      <c r="E122" s="12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1"/>
    </row>
    <row r="123" spans="1:18" ht="15.75" x14ac:dyDescent="0.25">
      <c r="A123" s="11">
        <v>386</v>
      </c>
      <c r="B123" s="57" t="s">
        <v>41</v>
      </c>
      <c r="C123" s="58"/>
      <c r="D123" s="59"/>
      <c r="E123" s="12" t="s">
        <v>42</v>
      </c>
      <c r="F123" s="12">
        <v>2.8</v>
      </c>
      <c r="G123" s="12">
        <v>2.5</v>
      </c>
      <c r="H123" s="12">
        <v>3.6</v>
      </c>
      <c r="I123" s="12">
        <v>50</v>
      </c>
      <c r="J123" s="13">
        <v>0.3</v>
      </c>
      <c r="K123" s="13">
        <v>0.01</v>
      </c>
      <c r="L123" s="13">
        <v>0.02</v>
      </c>
      <c r="M123" s="13">
        <v>0.3</v>
      </c>
      <c r="N123" s="13">
        <v>148</v>
      </c>
      <c r="O123" s="13">
        <v>180</v>
      </c>
      <c r="P123" s="13">
        <v>1</v>
      </c>
      <c r="Q123" s="13">
        <v>0.01</v>
      </c>
      <c r="R123" s="1"/>
    </row>
    <row r="124" spans="1:18" ht="15.75" x14ac:dyDescent="0.25">
      <c r="A124" s="11"/>
      <c r="B124" s="45" t="s">
        <v>43</v>
      </c>
      <c r="C124" s="46"/>
      <c r="D124" s="47"/>
      <c r="E124" s="21">
        <v>200</v>
      </c>
      <c r="F124" s="21">
        <f>F123</f>
        <v>2.8</v>
      </c>
      <c r="G124" s="21">
        <f>G123</f>
        <v>2.5</v>
      </c>
      <c r="H124" s="21">
        <f>H123</f>
        <v>3.6</v>
      </c>
      <c r="I124" s="21">
        <f>I123</f>
        <v>50</v>
      </c>
      <c r="J124" s="21">
        <f t="shared" ref="J124:Q124" si="16">J123</f>
        <v>0.3</v>
      </c>
      <c r="K124" s="21">
        <f t="shared" si="16"/>
        <v>0.01</v>
      </c>
      <c r="L124" s="21">
        <f t="shared" si="16"/>
        <v>0.02</v>
      </c>
      <c r="M124" s="21">
        <f t="shared" si="16"/>
        <v>0.3</v>
      </c>
      <c r="N124" s="21">
        <f t="shared" si="16"/>
        <v>148</v>
      </c>
      <c r="O124" s="21">
        <f t="shared" si="16"/>
        <v>180</v>
      </c>
      <c r="P124" s="21">
        <f t="shared" si="16"/>
        <v>1</v>
      </c>
      <c r="Q124" s="21">
        <f t="shared" si="16"/>
        <v>0.01</v>
      </c>
      <c r="R124" s="1"/>
    </row>
    <row r="125" spans="1:18" ht="15.75" x14ac:dyDescent="0.25">
      <c r="A125" s="11"/>
      <c r="B125" s="45" t="s">
        <v>44</v>
      </c>
      <c r="C125" s="46"/>
      <c r="D125" s="47"/>
      <c r="E125" s="21">
        <f t="shared" ref="E125:Q125" si="17">E97+E101+E110+E113+E121+E124</f>
        <v>2437</v>
      </c>
      <c r="F125" s="21">
        <f t="shared" si="17"/>
        <v>92.1</v>
      </c>
      <c r="G125" s="21">
        <f t="shared" si="17"/>
        <v>85.669999999999987</v>
      </c>
      <c r="H125" s="21">
        <f t="shared" si="17"/>
        <v>440.97000000000008</v>
      </c>
      <c r="I125" s="21">
        <f t="shared" si="17"/>
        <v>3368.5</v>
      </c>
      <c r="J125" s="21">
        <f t="shared" si="17"/>
        <v>1.5800000000000003</v>
      </c>
      <c r="K125" s="21">
        <f t="shared" si="17"/>
        <v>135.67999999999998</v>
      </c>
      <c r="L125" s="21">
        <f t="shared" si="17"/>
        <v>0.85000000000000009</v>
      </c>
      <c r="M125" s="21">
        <f t="shared" si="17"/>
        <v>11.13</v>
      </c>
      <c r="N125" s="21">
        <f t="shared" si="17"/>
        <v>940.46999999999991</v>
      </c>
      <c r="O125" s="21">
        <f t="shared" si="17"/>
        <v>1509.02</v>
      </c>
      <c r="P125" s="21">
        <f t="shared" si="17"/>
        <v>369.49999999999994</v>
      </c>
      <c r="Q125" s="21">
        <f t="shared" si="17"/>
        <v>49.54</v>
      </c>
      <c r="R125" s="1"/>
    </row>
    <row r="126" spans="1:18" ht="15.75" x14ac:dyDescent="0.25">
      <c r="A126" s="36"/>
      <c r="B126" s="37" t="s">
        <v>56</v>
      </c>
      <c r="C126" s="37"/>
      <c r="D126" s="37"/>
      <c r="E126" s="44">
        <v>342.52</v>
      </c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1"/>
    </row>
  </sheetData>
  <mergeCells count="103">
    <mergeCell ref="A2:R2"/>
    <mergeCell ref="A3:A4"/>
    <mergeCell ref="B3:D4"/>
    <mergeCell ref="E3:E4"/>
    <mergeCell ref="F3:H3"/>
    <mergeCell ref="I3:I4"/>
    <mergeCell ref="J3:M3"/>
    <mergeCell ref="N3:Q3"/>
    <mergeCell ref="B17:D17"/>
    <mergeCell ref="B5:D5"/>
    <mergeCell ref="B6:D6"/>
    <mergeCell ref="B7:D7"/>
    <mergeCell ref="B8:D8"/>
    <mergeCell ref="B9:D9"/>
    <mergeCell ref="B11:D11"/>
    <mergeCell ref="B12:D12"/>
    <mergeCell ref="B13:D13"/>
    <mergeCell ref="B14:D14"/>
    <mergeCell ref="B15:D15"/>
    <mergeCell ref="B16:D16"/>
    <mergeCell ref="B38:D38"/>
    <mergeCell ref="B18:D18"/>
    <mergeCell ref="B21:D21"/>
    <mergeCell ref="B24:D24"/>
    <mergeCell ref="B25:D25"/>
    <mergeCell ref="B27:D27"/>
    <mergeCell ref="B29:D29"/>
    <mergeCell ref="B30:D30"/>
    <mergeCell ref="B34:D34"/>
    <mergeCell ref="B36:D36"/>
    <mergeCell ref="B37:D37"/>
    <mergeCell ref="B20:D20"/>
    <mergeCell ref="B51:D51"/>
    <mergeCell ref="B39:D39"/>
    <mergeCell ref="B40:D40"/>
    <mergeCell ref="B41:D41"/>
    <mergeCell ref="A44:R44"/>
    <mergeCell ref="A45:A46"/>
    <mergeCell ref="B45:D46"/>
    <mergeCell ref="E45:E46"/>
    <mergeCell ref="F45:H45"/>
    <mergeCell ref="I45:I46"/>
    <mergeCell ref="J45:M45"/>
    <mergeCell ref="N45:Q45"/>
    <mergeCell ref="B47:D47"/>
    <mergeCell ref="B48:D48"/>
    <mergeCell ref="B49:D49"/>
    <mergeCell ref="B50:D50"/>
    <mergeCell ref="B69:D69"/>
    <mergeCell ref="B53:D53"/>
    <mergeCell ref="B54:D54"/>
    <mergeCell ref="B55:D55"/>
    <mergeCell ref="B56:D56"/>
    <mergeCell ref="B57:D57"/>
    <mergeCell ref="B58:D58"/>
    <mergeCell ref="B59:D59"/>
    <mergeCell ref="B60:D60"/>
    <mergeCell ref="B63:D63"/>
    <mergeCell ref="B66:D66"/>
    <mergeCell ref="B62:D62"/>
    <mergeCell ref="B81:D81"/>
    <mergeCell ref="B82:D82"/>
    <mergeCell ref="B83:D83"/>
    <mergeCell ref="B84:D84"/>
    <mergeCell ref="B71:D71"/>
    <mergeCell ref="B72:D72"/>
    <mergeCell ref="B74:D74"/>
    <mergeCell ref="B77:D77"/>
    <mergeCell ref="B79:D79"/>
    <mergeCell ref="B80:D80"/>
    <mergeCell ref="B89:D89"/>
    <mergeCell ref="B90:D90"/>
    <mergeCell ref="B91:D91"/>
    <mergeCell ref="B92:D92"/>
    <mergeCell ref="B93:D93"/>
    <mergeCell ref="A86:R86"/>
    <mergeCell ref="A87:A88"/>
    <mergeCell ref="B87:D88"/>
    <mergeCell ref="E87:E88"/>
    <mergeCell ref="F87:H87"/>
    <mergeCell ref="I87:I88"/>
    <mergeCell ref="J87:M87"/>
    <mergeCell ref="N87:Q87"/>
    <mergeCell ref="B100:D100"/>
    <mergeCell ref="B101:D101"/>
    <mergeCell ref="B102:D102"/>
    <mergeCell ref="B105:D105"/>
    <mergeCell ref="B95:D95"/>
    <mergeCell ref="B96:D96"/>
    <mergeCell ref="B97:D97"/>
    <mergeCell ref="B98:D98"/>
    <mergeCell ref="B99:D99"/>
    <mergeCell ref="B125:D125"/>
    <mergeCell ref="B120:D120"/>
    <mergeCell ref="B121:D121"/>
    <mergeCell ref="B122:D122"/>
    <mergeCell ref="B123:D123"/>
    <mergeCell ref="B124:D124"/>
    <mergeCell ref="B108:D108"/>
    <mergeCell ref="B109:D109"/>
    <mergeCell ref="B111:D111"/>
    <mergeCell ref="B113:D113"/>
    <mergeCell ref="B114:D1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2026-05-07T13:17:10Z</dcterms:modified>
</cp:coreProperties>
</file>